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EN.ROZP." sheetId="1" r:id="rId1"/>
  </sheets>
  <definedNames/>
  <calcPr fullCalcOnLoad="1"/>
</workbook>
</file>

<file path=xl/sharedStrings.xml><?xml version="1.0" encoding="utf-8"?>
<sst xmlns="http://schemas.openxmlformats.org/spreadsheetml/2006/main" count="209" uniqueCount="141">
  <si>
    <t>POR.</t>
  </si>
  <si>
    <t>ČÍS.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</si>
  <si>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</si>
  <si>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</si>
  <si>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</si>
  <si>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</si>
  <si>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</si>
  <si>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</si>
  <si>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</si>
  <si>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</si>
  <si>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</si>
  <si>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</si>
  <si>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</si>
  <si>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</si>
  <si>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</si>
  <si>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</si>
  <si>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</si>
  <si>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</si>
  <si>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</si>
  <si>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</si>
  <si>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</si>
  <si>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</si>
  <si>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</si>
  <si>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</si>
  <si>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</si>
  <si>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</si>
  <si>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</si>
  <si>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ks</t>
  </si>
  <si>
    <t>CENOVÝ ROZPOČET PRE :</t>
  </si>
  <si>
    <t>Č Í S L O   L I C E N C I E   T E C H N I C K E J   S L U Ž B Y   :   PT 000408</t>
  </si>
  <si>
    <t>M.</t>
  </si>
  <si>
    <t>J.</t>
  </si>
  <si>
    <t>P O P I S   P O L O Ž K Y</t>
  </si>
  <si>
    <t>STVO</t>
  </si>
  <si>
    <t>MNOŽ -</t>
  </si>
  <si>
    <t>NÁZOV STAVBY - CELKU  :</t>
  </si>
  <si>
    <t>OBJEKT - UMIESTNENIE   :</t>
  </si>
  <si>
    <t>JEDNOTKOVÁ CENA -</t>
  </si>
  <si>
    <t>CELKOVÁ CENA -</t>
  </si>
  <si>
    <t>26.</t>
  </si>
  <si>
    <t>27.</t>
  </si>
  <si>
    <t>28.</t>
  </si>
  <si>
    <t>29.</t>
  </si>
  <si>
    <t xml:space="preserve">SÚPIS ZA STRANU/TABUĽKU - DODÁVKA-MONTÁŽ BEZ DPH - PREVOD DODÁVKA-MONTÁŽ BEZ DPH : </t>
  </si>
  <si>
    <t>SKRÁTENÝ POPIS POLOŽKY</t>
  </si>
  <si>
    <t>MERNÁ JEDNOTKA</t>
  </si>
  <si>
    <t>JEDNOTKOVÁ</t>
  </si>
  <si>
    <t>CENA</t>
  </si>
  <si>
    <t>NÁKLADY  SPOLU</t>
  </si>
  <si>
    <t>DODÁVKA</t>
  </si>
  <si>
    <t>MONTÁŽ</t>
  </si>
  <si>
    <t>A POČET</t>
  </si>
  <si>
    <t>O S T A T N É  R E A L I Z A Č N É  N Á K L A D Y  :</t>
  </si>
  <si>
    <t>S P O L U   B E Z    D P H  :</t>
  </si>
  <si>
    <t>Z R N  :</t>
  </si>
  <si>
    <t>DOPRAVA ZARIADENÍ A MATERIÁLU</t>
  </si>
  <si>
    <t>PRESUN ZARIADENÍ</t>
  </si>
  <si>
    <t>V R N  :</t>
  </si>
  <si>
    <t>P  .  V  .</t>
  </si>
  <si>
    <t>O S T A T N É   N Á K L A D Y</t>
  </si>
  <si>
    <t>K  .  Č  .</t>
  </si>
  <si>
    <t>O P    A    O S   ( Revízia )</t>
  </si>
  <si>
    <t>CELKOVÉ NÁKLADY SPOLU BEZ DPH  :</t>
  </si>
  <si>
    <t>(CENY JEDNOTLIVÝCH POLOŽIEK SÚ UVÁDZANÉ BEZ DPH - 20% !)</t>
  </si>
  <si>
    <t>DPH 20 %</t>
  </si>
  <si>
    <t>CELKOVÉ NÁKLADY SPOLU S DPH 20 %  :</t>
  </si>
  <si>
    <t>SUMÁR/Č.STR.:2./,Č.TAB.:1./</t>
  </si>
  <si>
    <t>STREDNÁ ODBORNÁ ŠKOLA TECHNICKÁ</t>
  </si>
  <si>
    <r>
      <t xml:space="preserve">Č.STR.: 1./ , </t>
    </r>
    <r>
      <rPr>
        <b/>
        <u val="single"/>
        <sz val="10"/>
        <rFont val="Arial"/>
        <family val="2"/>
      </rPr>
      <t>SUMÁR</t>
    </r>
  </si>
  <si>
    <r>
      <t xml:space="preserve">D O D Á V K A  -  </t>
    </r>
    <r>
      <rPr>
        <b/>
        <u val="single"/>
        <sz val="6"/>
        <rFont val="Arial"/>
        <family val="2"/>
      </rPr>
      <t>BEZ DPH</t>
    </r>
  </si>
  <si>
    <r>
      <t xml:space="preserve">M O N T Á Ž  -  </t>
    </r>
    <r>
      <rPr>
        <b/>
        <u val="single"/>
        <sz val="6"/>
        <rFont val="Arial"/>
        <family val="2"/>
      </rPr>
      <t>BEZ DPH</t>
    </r>
  </si>
  <si>
    <t>Kukučínova 23 , 040 01 Košice - AREÁL</t>
  </si>
  <si>
    <t>ODVOZ A LIKVIDÁCIA ODPADU</t>
  </si>
  <si>
    <t>Zakreslenie skutkového stavu</t>
  </si>
  <si>
    <t>MECHANICKÉ ČASTI ZÁBRAN BEZPEČNOSTNÉHO PREJAZDOVÉHO SYSTÉMU,V=2,2m-zad areálu</t>
  </si>
  <si>
    <t>ELEKTRICKÁ A POHONOVÁ ČASŤ BEZPEČNOSTNÉHO PREJAZDOVÉHO SYST6ÉMU-zad areálu</t>
  </si>
  <si>
    <t xml:space="preserve">MECHANICKÉ ČASTI BEZPEČNOSTNÉHO PREJAZDOVÉHO SYSTÉMU ( BPS ) - zad areálu </t>
  </si>
  <si>
    <t>KÁBLOVÉ ROZVODY PRISLÚCHAJÚCE K ELEKTRICKEJ ČASTI BPS - zad areálu</t>
  </si>
  <si>
    <t>BEZPEČNOSTNÉ MECHANICKÉ ČASTI  PARKOVISKA - pred školou</t>
  </si>
  <si>
    <t>MECHANICKÉ ČASTI PREJAZDOVÉHO BEZPEČNOST.SYSTÉMU - pred školou</t>
  </si>
  <si>
    <t xml:space="preserve"> ELEKTRICKÉ ČASTI BEZPEČNOST.PREJAZDOVÉHO SYSTÉMU - pred školou</t>
  </si>
  <si>
    <t>KÁBLOVÉ ROZVODY PRISLÚCHAJÚCE K BPS - pred školou</t>
  </si>
  <si>
    <t>BEZPEČNOSTNÉ MONITOROVACIE ZARIADENIE BPS - pred školou</t>
  </si>
  <si>
    <t>BEZPEČNOSTNÉ MONITOROVACIE ZARIADENIE BPS - zad areálu</t>
  </si>
  <si>
    <t>OPRAVA ELEKTRONICKÉHO MONITOROVACIEHO ZARIADENIA BRÁNY</t>
  </si>
  <si>
    <t>ÚPRAVA MECHANICKÝCH ČASTÍ BRÁNY</t>
  </si>
  <si>
    <t>ÚPRAVA MECHANICKÝCH ČASTÍ OPLOTENIA</t>
  </si>
  <si>
    <t>ELEKTRICKÁ ČASŤ BRÁNY A POHONU</t>
  </si>
  <si>
    <t>KÁBLOVÝ ROZVOD PRISLÚCHAJÚCI K ELEKTRICKEJ ČASTI BRÁNY</t>
  </si>
  <si>
    <t>Stredná odborná škola technická - " ZABEZPEČOVACIE ZARIADENIE VRÁTANE KAMEROVÉHO SYSTÉMU "</t>
  </si>
  <si>
    <r>
      <rPr>
        <b/>
        <u val="single"/>
        <sz val="10"/>
        <rFont val="Arial"/>
        <family val="2"/>
      </rPr>
      <t>PREHĽAD ROZPOČTOVÝCH NÁKLADOV - VÝKAZ-VÝMER</t>
    </r>
    <r>
      <rPr>
        <b/>
        <u val="single"/>
        <sz val="11"/>
        <rFont val="Arial"/>
        <family val="2"/>
      </rPr>
      <t xml:space="preserve"> :  </t>
    </r>
    <r>
      <rPr>
        <b/>
        <u val="single"/>
        <sz val="11"/>
        <rFont val="Arial"/>
        <family val="2"/>
      </rPr>
      <t>S U M Á R - R E K A P I T U L Á C I A</t>
    </r>
    <r>
      <rPr>
        <b/>
        <u val="single"/>
        <sz val="12"/>
        <rFont val="Arial"/>
        <family val="2"/>
      </rPr>
      <t xml:space="preserve"> : </t>
    </r>
    <r>
      <rPr>
        <b/>
        <u val="single"/>
        <sz val="10"/>
        <rFont val="Arial"/>
        <family val="2"/>
      </rPr>
      <t>" ZABEZPEČ.ZARIADENIE VRÁTANE KAMER.SYSTÉMU".</t>
    </r>
  </si>
  <si>
    <t>ZABEZPEČ.ZARIADENIE + KAMEROVÝ SYSTÉM</t>
  </si>
  <si>
    <r>
      <rPr>
        <b/>
        <u val="single"/>
        <sz val="10"/>
        <rFont val="Arial"/>
        <family val="2"/>
      </rPr>
      <t>PREHĽAD ROZPOČTOVÝCH NÁKLADOV - VÝKAZ-VÝMER</t>
    </r>
    <r>
      <rPr>
        <b/>
        <u val="single"/>
        <sz val="11"/>
        <rFont val="Arial"/>
        <family val="2"/>
      </rPr>
      <t xml:space="preserve"> :  </t>
    </r>
    <r>
      <rPr>
        <b/>
        <u val="single"/>
        <sz val="10"/>
        <rFont val="Arial"/>
        <family val="2"/>
      </rPr>
      <t>" ZABEZPEČOVACIE ZARIADENIE VRÁTANE KAMEROVÉHO SYSTÉMU".</t>
    </r>
  </si>
  <si>
    <t>PREHĽAD ROZPOČTOVÝCH NÁKLADOV , VÝKAZ-VÝMER , NOSNÝ MATERIÁL - STRUČNÝ TECHNICKÝ POPIS :</t>
  </si>
  <si>
    <t xml:space="preserve">Jedná sa o kombináciu mechanického zabezpečovacieho systému a elektrického bezpečnostného systému. </t>
  </si>
  <si>
    <t>v dĺžke cca 26 m s výškou 2.2 m. Jeho súčasťou je motoricky ovládaná samonosná brána o šírke cca 6 m a výške 2.2 m. Súčasťou je kamera s rádiovým prenosom</t>
  </si>
  <si>
    <t>signálu na záznamové zariadenie. Kamera má za úlohu sledovať oplotenie a zaznamenať pohyb osôb a dopravných prostriedkov v zadnej časti areálu SOŠ.</t>
  </si>
  <si>
    <r>
      <rPr>
        <b/>
        <u val="single"/>
        <sz val="10"/>
        <rFont val="Arial"/>
        <family val="2"/>
      </rPr>
      <t>NVR 1</t>
    </r>
    <r>
      <rPr>
        <sz val="10"/>
        <rFont val="Arial"/>
        <family val="2"/>
      </rPr>
      <t xml:space="preserve"> - IP sieťový videorekordér , 8-kanálový , 1U, PRO LITE NVR s 8 x PoE, operačný systém LINUX, Dual-core processor, predný ovládací panel, podporova-</t>
    </r>
  </si>
  <si>
    <t>né formáty H.264, MJPEG, záznam max.80Mbps dual stream, maximálne rozlíšenie 5 Mpx, obojsmerné audio, 1 x audio V/V, alarm 4 x I, 2 x O, pod-</t>
  </si>
  <si>
    <t>pora 1 x SATA HDD max. 4 TB ( 1 x 4 TB ), podpora P2P, podpora RAID, 1 x HDMI, 1 x VGA výstup, podpora ONVIF, podpora IP PTZ easy HD, 1 x</t>
  </si>
  <si>
    <t>RJ-45 port ( 10/100/1000 Mbps ), 2 x USB 2.0, 128 užívateľ prístupov, 48 VDC, 10W, PoE max.25.5W pre jednotlivý port, podpora iPhone, iPad, An -</t>
  </si>
  <si>
    <t>droid, Windows Phone.</t>
  </si>
  <si>
    <t>LED</t>
  </si>
  <si>
    <t xml:space="preserve"> -</t>
  </si>
  <si>
    <t>zobrazovacia jednotka , LED monitor čierny, VA LED panel, 20000000:1, 250 cd/m2, 6ms GTG, 1920 x 1080, DVI, HDMI, repro, Flicker-Free</t>
  </si>
  <si>
    <t>IP</t>
  </si>
  <si>
    <t>kamera 1 Mpx , IP , dome interierová, D/N farebná s mechanickým IR filtrom, IR LED dosvit do 20 m, 1 / 4 ", 1 Mpx OV CMOS čip, max.rozlišenie</t>
  </si>
  <si>
    <t>1280 x 720 px, 25 fps, citlivosť farba 0.1Lux / F1.2, 0 Lux IR LED, objektiv 2.8 mm, videokompresia H.264 / MJPEG, 2DNR, AWB, AGC, BLC, HLC,</t>
  </si>
  <si>
    <t>DWDR, ICR, napájanie 12 VDC, 4W, PoE.</t>
  </si>
  <si>
    <t>a.</t>
  </si>
  <si>
    <t>b.</t>
  </si>
  <si>
    <t>c.</t>
  </si>
  <si>
    <r>
      <rPr>
        <b/>
        <u val="single"/>
        <sz val="10"/>
        <rFont val="Arial"/>
        <family val="2"/>
      </rPr>
      <t>Položky rozpočtu 1. až 6.</t>
    </r>
    <r>
      <rPr>
        <sz val="10"/>
        <rFont val="Arial"/>
        <family val="0"/>
      </rPr>
      <t xml:space="preserve"> - sú zamerané na zabezpečenie zabránenia neoprávneného vstupu cudzích osôb do areálu SOŠ zo zadnej časti. Jedná sa o oplotenie</t>
    </r>
  </si>
  <si>
    <t>d.</t>
  </si>
  <si>
    <t>WiFi</t>
  </si>
  <si>
    <t>-</t>
  </si>
  <si>
    <t>rádiový prenosový prvok pre PC sieť kamery - dosah cca 50 m</t>
  </si>
  <si>
    <r>
      <rPr>
        <b/>
        <u val="single"/>
        <sz val="10"/>
        <rFont val="Arial"/>
        <family val="2"/>
      </rPr>
      <t>Položky rozpočtu 7. až 12.</t>
    </r>
    <r>
      <rPr>
        <sz val="10"/>
        <rFont val="Arial"/>
        <family val="0"/>
      </rPr>
      <t xml:space="preserve"> - sú zamerané na zabezpečenie zabránenia neoprávneného vstupu cudzích osôb na parkovisko SOŠ pre hlavnou budovou. Jedná sa o </t>
    </r>
  </si>
  <si>
    <t>rampu a mechanické zábrany pri parkovisku pred SOŠ. Sledovanie parkoviska je riešené kamerou s rádiovým prenosom signálu na záznamové zariadenie.</t>
  </si>
  <si>
    <t>Prejazdová rampa je zariadenie s  výškou cca 0.8 m ( základný stojan s mechanikou ) ktorý ja nutné osadiť do betónového základu s ocelovou výstuž-</t>
  </si>
  <si>
    <t>nou konštrukciou zapustenou do betónovej zmesy. Táto konštrukcia je nosnou časťou celého systému a hĺbka jej osadenia musí zodpovedať dĺžke</t>
  </si>
  <si>
    <t>minimálne 0.4 x 0.4 x 0.4 m .K nej by mala byť prichytená základová ocelová platňa pre stojan rampy s predvŕtanými otvormi a osadenými vrutmi pre</t>
  </si>
  <si>
    <t>uchytenie stojanu rampy. Zároveň musí byť vyrovinovaná v horizontálnom aj vertikálnom smere.</t>
  </si>
  <si>
    <t>Náprotivný dosadací stojan rahna rampy by mal byť osadený tiež v betónovom lôžku. Mal by mať tvar písmena Y a mal by byť nastavený tak aby</t>
  </si>
  <si>
    <t>rahno rampy pri dosadaní do zavretej polohy nezaťažovalo mechaniku rampy ale aby jemne stlmilo náraz pri dosadnutí.</t>
  </si>
  <si>
    <t>Systém by mal mať prejazdové čidlo pre prípad , keď prechádzajúci dopravný prostriedok zastaví pod rampou aby zostalo rahno zablokované v zdvih-</t>
  </si>
  <si>
    <t>nutej polohe. Po odchode prostriedku z priestoru rampy sa táto automaticky uzavrie. Prejazdová doba otvorenia rampy by sa mala nastavť tak aby</t>
  </si>
  <si>
    <t>prechádzajúce prostriedky bezpečne stihli prekonať priestor rampy , ale aby táto neostávala dlho otvorená po odchode prostriedku z priestoru rampy.</t>
  </si>
  <si>
    <t>Pre ovládanie rampy je zvolené dialkové ovládanie s dosahom cca do 15 až 20 m co je postacujúca vzdialenosť pre otvorenie systému pre pomaly sa</t>
  </si>
  <si>
    <t>pohybujúci prostriedok.</t>
  </si>
  <si>
    <t>Pre montáž systému platia všetky EN a STN dotknuté prevádzkou a montážou takéhoto systému.</t>
  </si>
  <si>
    <t>rahna rampy. Pre rahno rampy s dĺžkou 4 m sa odporúča základ s rozmermy minimálne  0.5 x 0.5 x 0.5 m a ocelová konštrukcia by mala mat rozmer</t>
  </si>
  <si>
    <t xml:space="preserve"> - 2 -</t>
  </si>
  <si>
    <r>
      <rPr>
        <b/>
        <u val="single"/>
        <sz val="10"/>
        <rFont val="Arial"/>
        <family val="2"/>
      </rPr>
      <t>Položky rozpočtu 13. až 18.</t>
    </r>
    <r>
      <rPr>
        <sz val="10"/>
        <rFont val="Arial"/>
        <family val="0"/>
      </rPr>
      <t xml:space="preserve"> - sú zamerané na zabezpečenie zabránenia neoprávneného vstupu cudzích osôb priestorov SOŠ  hlavnou Bránou. Jedná sa o </t>
    </r>
  </si>
  <si>
    <t>zmechanizovanie otvárania brány motoricky s bezpečnostnými prejazdovými prvkami , o úpravu brány , riadenie a sledovanie prejazdu brány záznamovým</t>
  </si>
  <si>
    <t>bezpečnostným prostriedkom.</t>
  </si>
  <si>
    <t>MPB</t>
  </si>
  <si>
    <t>Motorický pohon brány pre brány krídlové s váhou cca 500 kg</t>
  </si>
  <si>
    <t>Položky NVR a LED sú pre všetky kamery spoločné.</t>
  </si>
  <si>
    <t>Pre montáž systémov platia všetky EN a STN dotknuté montážou a prevádzkou takýchto alebo podobných systémov.</t>
  </si>
  <si>
    <t>Príloha č. 1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</si>
</sst>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\ &quot;Sk&quot;_-;\-* #,##0.0\ &quot;Sk&quot;_-;_-* &quot;-&quot;??\ &quot;Sk&quot;_-;_-@_-"/>
    <numFmt numFmtId="173" formatCode="_-* #,##0.0\ _S_k_-;\-* #,##0.0\ _S_k_-;_-* &quot;-&quot;?\ _S_k_-;_-@_-"/>
    <numFmt numFmtId="174" formatCode="0.0"/>
    <numFmt numFmtId="175" formatCode="0.000"/>
    <numFmt numFmtId="176" formatCode="_-* #,##0.00\ [$€-1]_-;\-* #,##0.00\ [$€-1]_-;_-* &quot;-&quot;??\ [$€-1]_-;_-@_-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</numFmts>
  <fonts count="53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b/>
      <u val="single"/>
      <sz val="7"/>
      <name val="Arial"/>
      <family val="2"/>
    </font>
    <font>
      <b/>
      <u val="single"/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u val="singleAccounting"/>
      <sz val="8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b/>
      <sz val="1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medium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11" fillId="34" borderId="25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176" fontId="14" fillId="0" borderId="28" xfId="0" applyNumberFormat="1" applyFont="1" applyBorder="1" applyAlignment="1">
      <alignment horizontal="center"/>
    </xf>
    <xf numFmtId="176" fontId="14" fillId="0" borderId="11" xfId="0" applyNumberFormat="1" applyFont="1" applyBorder="1" applyAlignment="1">
      <alignment horizontal="center"/>
    </xf>
    <xf numFmtId="176" fontId="14" fillId="0" borderId="29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176" fontId="16" fillId="33" borderId="22" xfId="0" applyNumberFormat="1" applyFont="1" applyFill="1" applyBorder="1" applyAlignment="1">
      <alignment horizontal="right"/>
    </xf>
    <xf numFmtId="176" fontId="16" fillId="33" borderId="23" xfId="0" applyNumberFormat="1" applyFont="1" applyFill="1" applyBorder="1" applyAlignment="1">
      <alignment horizontal="right"/>
    </xf>
    <xf numFmtId="176" fontId="16" fillId="33" borderId="41" xfId="0" applyNumberFormat="1" applyFont="1" applyFill="1" applyBorder="1" applyAlignment="1">
      <alignment horizontal="right"/>
    </xf>
    <xf numFmtId="176" fontId="16" fillId="33" borderId="42" xfId="0" applyNumberFormat="1" applyFont="1" applyFill="1" applyBorder="1" applyAlignment="1">
      <alignment horizontal="right"/>
    </xf>
    <xf numFmtId="176" fontId="16" fillId="33" borderId="40" xfId="0" applyNumberFormat="1" applyFont="1" applyFill="1" applyBorder="1" applyAlignment="1">
      <alignment horizontal="right"/>
    </xf>
    <xf numFmtId="0" fontId="13" fillId="0" borderId="32" xfId="0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176" fontId="14" fillId="0" borderId="31" xfId="0" applyNumberFormat="1" applyFont="1" applyBorder="1" applyAlignment="1">
      <alignment horizontal="center"/>
    </xf>
    <xf numFmtId="176" fontId="14" fillId="0" borderId="14" xfId="0" applyNumberFormat="1" applyFont="1" applyBorder="1" applyAlignment="1">
      <alignment horizontal="center"/>
    </xf>
    <xf numFmtId="176" fontId="14" fillId="0" borderId="30" xfId="0" applyNumberFormat="1" applyFont="1" applyBorder="1" applyAlignment="1">
      <alignment horizontal="center"/>
    </xf>
    <xf numFmtId="176" fontId="14" fillId="0" borderId="45" xfId="0" applyNumberFormat="1" applyFont="1" applyBorder="1" applyAlignment="1">
      <alignment horizontal="center"/>
    </xf>
    <xf numFmtId="176" fontId="14" fillId="0" borderId="37" xfId="0" applyNumberFormat="1" applyFont="1" applyBorder="1" applyAlignment="1">
      <alignment horizontal="center"/>
    </xf>
    <xf numFmtId="176" fontId="14" fillId="0" borderId="43" xfId="0" applyNumberFormat="1" applyFont="1" applyBorder="1" applyAlignment="1">
      <alignment horizontal="center"/>
    </xf>
    <xf numFmtId="176" fontId="14" fillId="0" borderId="46" xfId="0" applyNumberFormat="1" applyFont="1" applyBorder="1" applyAlignment="1">
      <alignment horizontal="center"/>
    </xf>
    <xf numFmtId="176" fontId="14" fillId="0" borderId="35" xfId="0" applyNumberFormat="1" applyFont="1" applyBorder="1" applyAlignment="1">
      <alignment horizontal="center"/>
    </xf>
    <xf numFmtId="176" fontId="14" fillId="0" borderId="44" xfId="0" applyNumberFormat="1" applyFont="1" applyBorder="1" applyAlignment="1">
      <alignment horizontal="center"/>
    </xf>
    <xf numFmtId="176" fontId="14" fillId="0" borderId="12" xfId="0" applyNumberFormat="1" applyFont="1" applyBorder="1" applyAlignment="1">
      <alignment horizontal="center"/>
    </xf>
    <xf numFmtId="176" fontId="14" fillId="0" borderId="15" xfId="0" applyNumberFormat="1" applyFont="1" applyBorder="1" applyAlignment="1">
      <alignment horizontal="center"/>
    </xf>
    <xf numFmtId="176" fontId="14" fillId="0" borderId="33" xfId="0" applyNumberFormat="1" applyFont="1" applyBorder="1" applyAlignment="1">
      <alignment horizontal="center"/>
    </xf>
    <xf numFmtId="176" fontId="14" fillId="0" borderId="36" xfId="0" applyNumberFormat="1" applyFont="1" applyBorder="1" applyAlignment="1">
      <alignment horizontal="center"/>
    </xf>
    <xf numFmtId="176" fontId="15" fillId="0" borderId="10" xfId="0" applyNumberFormat="1" applyFont="1" applyBorder="1" applyAlignment="1">
      <alignment horizontal="center"/>
    </xf>
    <xf numFmtId="176" fontId="15" fillId="0" borderId="11" xfId="0" applyNumberFormat="1" applyFont="1" applyBorder="1" applyAlignment="1">
      <alignment horizontal="center"/>
    </xf>
    <xf numFmtId="176" fontId="15" fillId="0" borderId="29" xfId="0" applyNumberFormat="1" applyFont="1" applyBorder="1" applyAlignment="1">
      <alignment horizontal="center"/>
    </xf>
    <xf numFmtId="176" fontId="15" fillId="0" borderId="13" xfId="0" applyNumberFormat="1" applyFont="1" applyBorder="1" applyAlignment="1">
      <alignment horizontal="center"/>
    </xf>
    <xf numFmtId="176" fontId="15" fillId="0" borderId="14" xfId="0" applyNumberFormat="1" applyFont="1" applyBorder="1" applyAlignment="1">
      <alignment horizontal="center"/>
    </xf>
    <xf numFmtId="176" fontId="15" fillId="0" borderId="30" xfId="0" applyNumberFormat="1" applyFont="1" applyBorder="1" applyAlignment="1">
      <alignment horizontal="center"/>
    </xf>
    <xf numFmtId="176" fontId="15" fillId="0" borderId="34" xfId="0" applyNumberFormat="1" applyFont="1" applyBorder="1" applyAlignment="1">
      <alignment horizontal="center"/>
    </xf>
    <xf numFmtId="176" fontId="15" fillId="0" borderId="35" xfId="0" applyNumberFormat="1" applyFont="1" applyBorder="1" applyAlignment="1">
      <alignment horizontal="center"/>
    </xf>
    <xf numFmtId="176" fontId="15" fillId="0" borderId="44" xfId="0" applyNumberFormat="1" applyFont="1" applyBorder="1" applyAlignment="1">
      <alignment horizontal="center"/>
    </xf>
    <xf numFmtId="176" fontId="15" fillId="0" borderId="32" xfId="0" applyNumberFormat="1" applyFont="1" applyBorder="1" applyAlignment="1">
      <alignment horizontal="center"/>
    </xf>
    <xf numFmtId="176" fontId="15" fillId="0" borderId="37" xfId="0" applyNumberFormat="1" applyFont="1" applyBorder="1" applyAlignment="1">
      <alignment horizontal="center"/>
    </xf>
    <xf numFmtId="176" fontId="15" fillId="0" borderId="43" xfId="0" applyNumberFormat="1" applyFont="1" applyBorder="1" applyAlignment="1">
      <alignment horizontal="center"/>
    </xf>
    <xf numFmtId="176" fontId="15" fillId="0" borderId="28" xfId="0" applyNumberFormat="1" applyFont="1" applyBorder="1" applyAlignment="1">
      <alignment horizontal="center"/>
    </xf>
    <xf numFmtId="176" fontId="15" fillId="0" borderId="12" xfId="0" applyNumberFormat="1" applyFont="1" applyBorder="1" applyAlignment="1">
      <alignment horizontal="center"/>
    </xf>
    <xf numFmtId="176" fontId="15" fillId="0" borderId="31" xfId="0" applyNumberFormat="1" applyFont="1" applyBorder="1" applyAlignment="1">
      <alignment horizontal="center"/>
    </xf>
    <xf numFmtId="176" fontId="15" fillId="0" borderId="15" xfId="0" applyNumberFormat="1" applyFont="1" applyBorder="1" applyAlignment="1">
      <alignment horizontal="center"/>
    </xf>
    <xf numFmtId="176" fontId="15" fillId="0" borderId="46" xfId="0" applyNumberFormat="1" applyFont="1" applyBorder="1" applyAlignment="1">
      <alignment horizontal="center"/>
    </xf>
    <xf numFmtId="176" fontId="15" fillId="0" borderId="36" xfId="0" applyNumberFormat="1" applyFont="1" applyBorder="1" applyAlignment="1">
      <alignment horizontal="center"/>
    </xf>
    <xf numFmtId="176" fontId="15" fillId="0" borderId="45" xfId="0" applyNumberFormat="1" applyFont="1" applyBorder="1" applyAlignment="1">
      <alignment horizontal="center"/>
    </xf>
    <xf numFmtId="176" fontId="15" fillId="0" borderId="33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4" fillId="34" borderId="32" xfId="0" applyFont="1" applyFill="1" applyBorder="1" applyAlignment="1">
      <alignment horizontal="left"/>
    </xf>
    <xf numFmtId="0" fontId="4" fillId="34" borderId="37" xfId="0" applyFont="1" applyFill="1" applyBorder="1" applyAlignment="1">
      <alignment horizontal="left"/>
    </xf>
    <xf numFmtId="0" fontId="4" fillId="34" borderId="33" xfId="0" applyFont="1" applyFill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76" fontId="0" fillId="0" borderId="25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76" fontId="8" fillId="0" borderId="46" xfId="0" applyNumberFormat="1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51" xfId="0" applyFont="1" applyBorder="1" applyAlignment="1">
      <alignment horizontal="left"/>
    </xf>
    <xf numFmtId="9" fontId="9" fillId="0" borderId="49" xfId="0" applyNumberFormat="1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176" fontId="9" fillId="0" borderId="49" xfId="0" applyNumberFormat="1" applyFont="1" applyBorder="1" applyAlignment="1">
      <alignment horizontal="center"/>
    </xf>
    <xf numFmtId="10" fontId="9" fillId="0" borderId="49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4" fillId="0" borderId="4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0" fontId="9" fillId="0" borderId="14" xfId="0" applyNumberFormat="1" applyFont="1" applyBorder="1" applyAlignment="1">
      <alignment horizontal="center"/>
    </xf>
    <xf numFmtId="10" fontId="9" fillId="0" borderId="50" xfId="0" applyNumberFormat="1" applyFont="1" applyBorder="1" applyAlignment="1">
      <alignment horizontal="center"/>
    </xf>
    <xf numFmtId="176" fontId="8" fillId="0" borderId="25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9" fontId="9" fillId="0" borderId="14" xfId="0" applyNumberFormat="1" applyFont="1" applyBorder="1" applyAlignment="1">
      <alignment horizontal="center"/>
    </xf>
    <xf numFmtId="9" fontId="9" fillId="0" borderId="5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50" xfId="0" applyFont="1" applyBorder="1" applyAlignment="1">
      <alignment horizontal="left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5" xfId="0" applyFont="1" applyBorder="1" applyAlignment="1">
      <alignment horizontal="center"/>
    </xf>
    <xf numFmtId="176" fontId="4" fillId="0" borderId="22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3" xfId="0" applyNumberFormat="1" applyFont="1" applyBorder="1" applyAlignment="1">
      <alignment horizontal="center"/>
    </xf>
    <xf numFmtId="176" fontId="4" fillId="0" borderId="24" xfId="0" applyNumberFormat="1" applyFont="1" applyBorder="1" applyAlignment="1">
      <alignment horizontal="center"/>
    </xf>
    <xf numFmtId="0" fontId="35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40"/>
  <sheetViews>
    <sheetView tabSelected="1" zoomScalePageLayoutView="0" workbookViewId="0" topLeftCell="A118">
      <selection activeCell="CF73" sqref="CF73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1.8515625" style="0" customWidth="1"/>
    <col min="4" max="4" width="1.7109375" style="0" customWidth="1"/>
    <col min="5" max="5" width="1.8515625" style="0" customWidth="1"/>
    <col min="6" max="6" width="2.140625" style="0" customWidth="1"/>
    <col min="7" max="7" width="1.7109375" style="0" customWidth="1"/>
    <col min="8" max="8" width="2.00390625" style="0" customWidth="1"/>
    <col min="9" max="9" width="1.8515625" style="0" customWidth="1"/>
    <col min="10" max="10" width="2.00390625" style="0" customWidth="1"/>
    <col min="11" max="11" width="2.140625" style="0" customWidth="1"/>
    <col min="12" max="13" width="1.8515625" style="0" customWidth="1"/>
    <col min="14" max="16" width="2.00390625" style="0" customWidth="1"/>
    <col min="17" max="17" width="2.140625" style="0" customWidth="1"/>
    <col min="18" max="18" width="2.00390625" style="0" customWidth="1"/>
    <col min="19" max="19" width="1.8515625" style="0" customWidth="1"/>
    <col min="20" max="21" width="1.7109375" style="0" customWidth="1"/>
    <col min="22" max="22" width="1.8515625" style="0" customWidth="1"/>
    <col min="23" max="23" width="2.00390625" style="0" customWidth="1"/>
    <col min="24" max="25" width="1.8515625" style="0" customWidth="1"/>
    <col min="26" max="26" width="1.57421875" style="0" customWidth="1"/>
    <col min="27" max="27" width="1.8515625" style="0" customWidth="1"/>
    <col min="28" max="28" width="2.00390625" style="0" customWidth="1"/>
    <col min="29" max="30" width="1.7109375" style="0" customWidth="1"/>
    <col min="31" max="31" width="2.00390625" style="0" customWidth="1"/>
    <col min="32" max="33" width="1.7109375" style="0" customWidth="1"/>
    <col min="34" max="36" width="1.57421875" style="0" customWidth="1"/>
    <col min="37" max="40" width="1.7109375" style="0" customWidth="1"/>
    <col min="41" max="41" width="1.8515625" style="0" customWidth="1"/>
    <col min="42" max="42" width="2.00390625" style="0" customWidth="1"/>
    <col min="43" max="45" width="1.7109375" style="0" customWidth="1"/>
    <col min="46" max="46" width="1.57421875" style="0" customWidth="1"/>
    <col min="47" max="48" width="1.7109375" style="0" customWidth="1"/>
    <col min="49" max="49" width="2.00390625" style="0" customWidth="1"/>
    <col min="50" max="50" width="1.8515625" style="0" customWidth="1"/>
    <col min="51" max="52" width="1.7109375" style="0" customWidth="1"/>
    <col min="53" max="53" width="1.57421875" style="0" customWidth="1"/>
    <col min="54" max="54" width="1.7109375" style="0" customWidth="1"/>
    <col min="55" max="56" width="1.57421875" style="0" customWidth="1"/>
    <col min="57" max="57" width="1.8515625" style="0" customWidth="1"/>
    <col min="58" max="58" width="1.7109375" style="0" customWidth="1"/>
    <col min="59" max="59" width="1.8515625" style="0" customWidth="1"/>
    <col min="60" max="60" width="1.7109375" style="0" customWidth="1"/>
    <col min="61" max="61" width="1.8515625" style="0" customWidth="1"/>
    <col min="62" max="62" width="1.57421875" style="0" customWidth="1"/>
    <col min="63" max="68" width="1.7109375" style="0" customWidth="1"/>
    <col min="69" max="69" width="1.8515625" style="0" customWidth="1"/>
    <col min="70" max="72" width="1.7109375" style="0" customWidth="1"/>
    <col min="73" max="73" width="1.8515625" style="0" customWidth="1"/>
    <col min="74" max="76" width="1.7109375" style="0" customWidth="1"/>
    <col min="77" max="79" width="1.8515625" style="0" customWidth="1"/>
  </cols>
  <sheetData>
    <row r="2" ht="15.75">
      <c r="B2" s="229" t="s">
        <v>140</v>
      </c>
    </row>
    <row r="3" ht="13.5" thickBot="1"/>
    <row r="4" spans="1:78" ht="12.75">
      <c r="A4" s="119" t="s">
        <v>28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1"/>
      <c r="O4" s="2" t="s">
        <v>67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4"/>
    </row>
    <row r="5" spans="1:78" ht="12.75">
      <c r="A5" s="122" t="s">
        <v>35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4"/>
      <c r="O5" s="5" t="s">
        <v>89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7"/>
    </row>
    <row r="6" spans="1:78" ht="13.5" thickBot="1">
      <c r="A6" s="125" t="s">
        <v>36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O6" s="8" t="s">
        <v>71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10"/>
    </row>
    <row r="7" spans="1:78" ht="13.5" thickBo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10"/>
    </row>
    <row r="8" spans="1:78" ht="16.5" thickBot="1">
      <c r="A8" s="158" t="s">
        <v>90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60"/>
    </row>
    <row r="9" spans="1:78" ht="13.5" thickBot="1">
      <c r="A9" s="175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7"/>
      <c r="BQ9" s="175" t="s">
        <v>68</v>
      </c>
      <c r="BR9" s="176"/>
      <c r="BS9" s="176"/>
      <c r="BT9" s="176"/>
      <c r="BU9" s="176"/>
      <c r="BV9" s="176"/>
      <c r="BW9" s="176"/>
      <c r="BX9" s="176"/>
      <c r="BY9" s="176"/>
      <c r="BZ9" s="177"/>
    </row>
    <row r="10" spans="1:78" ht="12.7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</row>
    <row r="11" spans="1:78" ht="13.5" thickBo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</row>
    <row r="12" spans="1:78" ht="12.75" customHeight="1">
      <c r="A12" s="11"/>
      <c r="B12" s="11"/>
      <c r="C12" s="128" t="s">
        <v>44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30"/>
      <c r="AD12" s="143" t="s">
        <v>45</v>
      </c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5"/>
      <c r="AP12" s="143" t="s">
        <v>46</v>
      </c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0" t="s">
        <v>48</v>
      </c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2"/>
      <c r="BZ12" s="11"/>
    </row>
    <row r="13" spans="1:78" ht="13.5" customHeight="1" thickBot="1">
      <c r="A13" s="11"/>
      <c r="B13" s="11"/>
      <c r="C13" s="131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3"/>
      <c r="AD13" s="146" t="s">
        <v>51</v>
      </c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146" t="s">
        <v>47</v>
      </c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87" t="s">
        <v>49</v>
      </c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88"/>
      <c r="BN13" s="137" t="s">
        <v>50</v>
      </c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9"/>
      <c r="BZ13" s="11"/>
    </row>
    <row r="14" spans="1:78" ht="15">
      <c r="A14" s="11"/>
      <c r="B14" s="11"/>
      <c r="C14" s="134" t="s">
        <v>91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6"/>
      <c r="AD14" s="149"/>
      <c r="AE14" s="150"/>
      <c r="AF14" s="150"/>
      <c r="AG14" s="150"/>
      <c r="AH14" s="150"/>
      <c r="AI14" s="150"/>
      <c r="AJ14" s="150"/>
      <c r="AK14" s="150"/>
      <c r="AL14" s="150"/>
      <c r="AM14" s="150"/>
      <c r="AN14" s="150"/>
      <c r="AO14" s="151"/>
      <c r="AP14" s="149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1"/>
      <c r="BB14" s="171">
        <f>BE78</f>
        <v>0</v>
      </c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89"/>
      <c r="BN14" s="171">
        <f>BP78</f>
        <v>0</v>
      </c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3"/>
      <c r="BZ14" s="11"/>
    </row>
    <row r="15" spans="1:78" ht="12.75">
      <c r="A15" s="11"/>
      <c r="B15" s="11"/>
      <c r="C15" s="178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80"/>
      <c r="AD15" s="152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4"/>
      <c r="AP15" s="152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4"/>
      <c r="BB15" s="152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4"/>
      <c r="BN15" s="152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74"/>
      <c r="BZ15" s="11"/>
    </row>
    <row r="16" spans="1:78" ht="13.5" thickBot="1">
      <c r="A16" s="11"/>
      <c r="B16" s="11"/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155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7"/>
      <c r="AP16" s="155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7"/>
      <c r="BB16" s="155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7"/>
      <c r="BN16" s="155"/>
      <c r="BO16" s="156"/>
      <c r="BP16" s="156"/>
      <c r="BQ16" s="156"/>
      <c r="BR16" s="156"/>
      <c r="BS16" s="156"/>
      <c r="BT16" s="156"/>
      <c r="BU16" s="156"/>
      <c r="BV16" s="156"/>
      <c r="BW16" s="156"/>
      <c r="BX16" s="156"/>
      <c r="BY16" s="184"/>
      <c r="BZ16" s="11"/>
    </row>
    <row r="17" spans="1:78" ht="13.5" thickBot="1">
      <c r="A17" s="11"/>
      <c r="B17" s="11"/>
      <c r="C17" s="164" t="s">
        <v>53</v>
      </c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200"/>
      <c r="BB17" s="185">
        <f>SUM(BB14:BB16)</f>
        <v>0</v>
      </c>
      <c r="BC17" s="168"/>
      <c r="BD17" s="168"/>
      <c r="BE17" s="168"/>
      <c r="BF17" s="168"/>
      <c r="BG17" s="168"/>
      <c r="BH17" s="168"/>
      <c r="BI17" s="168"/>
      <c r="BJ17" s="168"/>
      <c r="BK17" s="168"/>
      <c r="BL17" s="168"/>
      <c r="BM17" s="170"/>
      <c r="BN17" s="185">
        <f>SUM(BN14:BN16)</f>
        <v>0</v>
      </c>
      <c r="BO17" s="168"/>
      <c r="BP17" s="168"/>
      <c r="BQ17" s="168"/>
      <c r="BR17" s="168"/>
      <c r="BS17" s="168"/>
      <c r="BT17" s="168"/>
      <c r="BU17" s="168"/>
      <c r="BV17" s="168"/>
      <c r="BW17" s="168"/>
      <c r="BX17" s="168"/>
      <c r="BY17" s="170"/>
      <c r="BZ17" s="11"/>
    </row>
    <row r="18" spans="1:78" ht="13.5" thickBot="1">
      <c r="A18" s="11"/>
      <c r="B18" s="11"/>
      <c r="C18" s="164" t="s">
        <v>52</v>
      </c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200"/>
      <c r="BZ18" s="11"/>
    </row>
    <row r="19" spans="1:78" ht="12.75">
      <c r="A19" s="11"/>
      <c r="B19" s="11"/>
      <c r="C19" s="201" t="s">
        <v>54</v>
      </c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3"/>
      <c r="AD19" s="149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1"/>
      <c r="AP19" s="149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1"/>
      <c r="BB19" s="149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1"/>
      <c r="BN19" s="149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86"/>
      <c r="BZ19" s="11"/>
    </row>
    <row r="20" spans="1:78" ht="12.75">
      <c r="A20" s="11"/>
      <c r="B20" s="11"/>
      <c r="C20" s="181" t="s">
        <v>55</v>
      </c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3"/>
      <c r="AD20" s="196">
        <v>0.035</v>
      </c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94"/>
      <c r="AP20" s="195">
        <f>BB17</f>
        <v>0</v>
      </c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94"/>
      <c r="BB20" s="195">
        <f>AP20*0.035</f>
        <v>0</v>
      </c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94"/>
      <c r="BN20" s="161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3"/>
      <c r="BZ20" s="11"/>
    </row>
    <row r="21" spans="1:78" ht="13.5" thickBot="1">
      <c r="A21" s="11"/>
      <c r="B21" s="11"/>
      <c r="C21" s="190" t="s">
        <v>56</v>
      </c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2"/>
      <c r="AD21" s="193">
        <v>0.01</v>
      </c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94"/>
      <c r="AP21" s="195">
        <f>BB17</f>
        <v>0</v>
      </c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94"/>
      <c r="BB21" s="161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94"/>
      <c r="BN21" s="195">
        <f>AP21*0.01</f>
        <v>0</v>
      </c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3"/>
      <c r="BZ21" s="11"/>
    </row>
    <row r="22" spans="1:78" ht="13.5" thickBot="1">
      <c r="A22" s="11"/>
      <c r="B22" s="11"/>
      <c r="C22" s="164" t="s">
        <v>53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6"/>
      <c r="BB22" s="167">
        <f>BB17+BB20</f>
        <v>0</v>
      </c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9"/>
      <c r="BN22" s="167">
        <f>BN17+BN21</f>
        <v>0</v>
      </c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70"/>
      <c r="BZ22" s="11"/>
    </row>
    <row r="23" spans="1:78" ht="12.75">
      <c r="A23" s="11"/>
      <c r="B23" s="11"/>
      <c r="C23" s="140" t="s">
        <v>57</v>
      </c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204"/>
      <c r="AD23" s="205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7"/>
      <c r="AP23" s="205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7"/>
      <c r="BB23" s="205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7"/>
      <c r="BN23" s="205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8"/>
      <c r="BZ23" s="11"/>
    </row>
    <row r="24" spans="1:78" ht="13.5" thickBot="1">
      <c r="A24" s="11"/>
      <c r="B24" s="11"/>
      <c r="C24" s="190" t="s">
        <v>58</v>
      </c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2"/>
      <c r="AD24" s="196">
        <v>0.01</v>
      </c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10"/>
      <c r="AP24" s="195">
        <f>BN22</f>
        <v>0</v>
      </c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94"/>
      <c r="BB24" s="161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94"/>
      <c r="BN24" s="195">
        <f>AP24*0.01</f>
        <v>0</v>
      </c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3"/>
      <c r="BZ24" s="11"/>
    </row>
    <row r="25" spans="1:78" ht="13.5" thickBot="1">
      <c r="A25" s="11"/>
      <c r="B25" s="11"/>
      <c r="C25" s="164" t="s">
        <v>53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6"/>
      <c r="BB25" s="167">
        <f>BB22</f>
        <v>0</v>
      </c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9"/>
      <c r="BN25" s="167">
        <f>BN22+BN24</f>
        <v>0</v>
      </c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70"/>
      <c r="BZ25" s="11"/>
    </row>
    <row r="26" spans="1:78" ht="12.75">
      <c r="A26" s="11"/>
      <c r="B26" s="11"/>
      <c r="C26" s="140" t="s">
        <v>59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204"/>
      <c r="AD26" s="205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7"/>
      <c r="AP26" s="205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7"/>
      <c r="BB26" s="205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7"/>
      <c r="BN26" s="205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8"/>
      <c r="BZ26" s="11"/>
    </row>
    <row r="27" spans="1:78" ht="12.75">
      <c r="A27" s="11"/>
      <c r="B27" s="11"/>
      <c r="C27" s="181" t="s">
        <v>60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3"/>
      <c r="AD27" s="196">
        <v>0.02</v>
      </c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10"/>
      <c r="AP27" s="195">
        <f>BB25+BN25</f>
        <v>0</v>
      </c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94"/>
      <c r="BB27" s="161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94"/>
      <c r="BN27" s="195">
        <f>AP27*0.02</f>
        <v>0</v>
      </c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3"/>
      <c r="BZ27" s="11"/>
    </row>
    <row r="28" spans="1:78" ht="12.75">
      <c r="A28" s="11"/>
      <c r="B28" s="11"/>
      <c r="C28" s="181" t="s">
        <v>61</v>
      </c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3"/>
      <c r="AD28" s="193">
        <v>0.006</v>
      </c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6"/>
      <c r="AP28" s="195">
        <f>BB25+BN25</f>
        <v>0</v>
      </c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94"/>
      <c r="BB28" s="161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94"/>
      <c r="BN28" s="195">
        <f>AP28*0.01</f>
        <v>0</v>
      </c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3"/>
      <c r="BZ28" s="11"/>
    </row>
    <row r="29" spans="1:78" ht="13.5" thickBot="1">
      <c r="A29" s="11"/>
      <c r="B29" s="11"/>
      <c r="C29" s="217" t="s">
        <v>73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9"/>
      <c r="AD29" s="196">
        <v>0.015</v>
      </c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94"/>
      <c r="AP29" s="195">
        <f>BB25+BN25</f>
        <v>0</v>
      </c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94"/>
      <c r="BB29" s="161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94"/>
      <c r="BN29" s="195">
        <f>AP29*0.015</f>
        <v>0</v>
      </c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3"/>
      <c r="BZ29" s="11"/>
    </row>
    <row r="30" spans="1:78" ht="15.75" thickBot="1">
      <c r="A30" s="11"/>
      <c r="B30" s="11"/>
      <c r="C30" s="164" t="s">
        <v>53</v>
      </c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5"/>
      <c r="BA30" s="166"/>
      <c r="BB30" s="211">
        <f>BB25</f>
        <v>0</v>
      </c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3"/>
      <c r="BN30" s="211">
        <f>BN25+BN27+BN28+BN29</f>
        <v>0</v>
      </c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4"/>
      <c r="BZ30" s="11"/>
    </row>
    <row r="31" spans="1:78" ht="13.5" thickBot="1">
      <c r="A31" s="11"/>
      <c r="B31" s="11"/>
      <c r="C31" s="164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6"/>
      <c r="BB31" s="224"/>
      <c r="BC31" s="168"/>
      <c r="BD31" s="168"/>
      <c r="BE31" s="168"/>
      <c r="BF31" s="168"/>
      <c r="BG31" s="168"/>
      <c r="BH31" s="168"/>
      <c r="BI31" s="168"/>
      <c r="BJ31" s="168"/>
      <c r="BK31" s="168"/>
      <c r="BL31" s="168"/>
      <c r="BM31" s="169"/>
      <c r="BN31" s="224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70"/>
      <c r="BZ31" s="11"/>
    </row>
    <row r="32" spans="1:78" ht="13.5" thickBot="1">
      <c r="A32" s="11"/>
      <c r="B32" s="11"/>
      <c r="C32" s="164" t="s">
        <v>62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200"/>
      <c r="BN32" s="225">
        <f>BB30+BN30</f>
        <v>0</v>
      </c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200"/>
      <c r="BZ32" s="11"/>
    </row>
    <row r="33" spans="1:78" ht="13.5" thickBot="1">
      <c r="A33" s="11"/>
      <c r="B33" s="11"/>
      <c r="C33" s="164" t="s">
        <v>64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6"/>
      <c r="BN33" s="226">
        <f>BN32/100*20</f>
        <v>0</v>
      </c>
      <c r="BO33" s="227"/>
      <c r="BP33" s="227"/>
      <c r="BQ33" s="227"/>
      <c r="BR33" s="227"/>
      <c r="BS33" s="227"/>
      <c r="BT33" s="227"/>
      <c r="BU33" s="227"/>
      <c r="BV33" s="227"/>
      <c r="BW33" s="227"/>
      <c r="BX33" s="227"/>
      <c r="BY33" s="228"/>
      <c r="BZ33" s="11"/>
    </row>
    <row r="34" spans="1:78" ht="13.5" thickBot="1">
      <c r="A34" s="11"/>
      <c r="B34" s="11"/>
      <c r="C34" s="164" t="s">
        <v>65</v>
      </c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6"/>
      <c r="BN34" s="226">
        <f>BN32+BN33</f>
        <v>0</v>
      </c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8"/>
      <c r="BZ34" s="11"/>
    </row>
    <row r="35" spans="1:78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</row>
    <row r="36" spans="1:78" ht="12.7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</row>
    <row r="37" spans="1:78" ht="12.7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</row>
    <row r="38" spans="1:78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</row>
    <row r="39" spans="1:78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ht="13.5" thickBo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</row>
    <row r="41" spans="1:78" ht="12.75">
      <c r="A41" s="119" t="s">
        <v>28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2" t="s">
        <v>67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4"/>
    </row>
    <row r="42" spans="1:78" ht="12.75">
      <c r="A42" s="122" t="s">
        <v>35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4"/>
      <c r="O42" s="5" t="s">
        <v>89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7"/>
    </row>
    <row r="43" spans="1:78" ht="13.5" thickBot="1">
      <c r="A43" s="125" t="s">
        <v>36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7"/>
      <c r="O43" s="8" t="s">
        <v>71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10"/>
    </row>
    <row r="44" spans="1:78" ht="13.5" thickBo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</row>
    <row r="45" spans="1:78" ht="15.75" thickBot="1">
      <c r="A45" s="158" t="s">
        <v>92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60"/>
    </row>
    <row r="46" spans="1:78" ht="13.5" thickBot="1">
      <c r="A46" s="19" t="s">
        <v>29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1"/>
      <c r="BQ46" s="22" t="s">
        <v>66</v>
      </c>
      <c r="BR46" s="23"/>
      <c r="BS46" s="23"/>
      <c r="BT46" s="23"/>
      <c r="BU46" s="23"/>
      <c r="BV46" s="23"/>
      <c r="BW46" s="23"/>
      <c r="BX46" s="23"/>
      <c r="BY46" s="23"/>
      <c r="BZ46" s="24"/>
    </row>
    <row r="47" spans="1:78" ht="12.75">
      <c r="A47" s="16" t="s">
        <v>0</v>
      </c>
      <c r="B47" s="34"/>
      <c r="C47" s="16" t="s">
        <v>32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  <c r="AC47" s="16" t="s">
        <v>30</v>
      </c>
      <c r="AD47" s="18"/>
      <c r="AE47" s="16" t="s">
        <v>34</v>
      </c>
      <c r="AF47" s="17"/>
      <c r="AG47" s="17"/>
      <c r="AH47" s="18"/>
      <c r="AI47" s="16" t="s">
        <v>37</v>
      </c>
      <c r="AJ47" s="17"/>
      <c r="AK47" s="17"/>
      <c r="AL47" s="17"/>
      <c r="AM47" s="17"/>
      <c r="AN47" s="17"/>
      <c r="AO47" s="17"/>
      <c r="AP47" s="17"/>
      <c r="AQ47" s="17"/>
      <c r="AR47" s="17"/>
      <c r="AS47" s="18"/>
      <c r="AT47" s="16" t="s">
        <v>37</v>
      </c>
      <c r="AU47" s="17"/>
      <c r="AV47" s="17"/>
      <c r="AW47" s="17"/>
      <c r="AX47" s="17"/>
      <c r="AY47" s="17"/>
      <c r="AZ47" s="17"/>
      <c r="BA47" s="17"/>
      <c r="BB47" s="17"/>
      <c r="BC47" s="17"/>
      <c r="BD47" s="18"/>
      <c r="BE47" s="16" t="s">
        <v>38</v>
      </c>
      <c r="BF47" s="17"/>
      <c r="BG47" s="17"/>
      <c r="BH47" s="17"/>
      <c r="BI47" s="17"/>
      <c r="BJ47" s="17"/>
      <c r="BK47" s="17"/>
      <c r="BL47" s="17"/>
      <c r="BM47" s="17"/>
      <c r="BN47" s="17"/>
      <c r="BO47" s="18"/>
      <c r="BP47" s="16" t="s">
        <v>38</v>
      </c>
      <c r="BQ47" s="17"/>
      <c r="BR47" s="17"/>
      <c r="BS47" s="17"/>
      <c r="BT47" s="17"/>
      <c r="BU47" s="17"/>
      <c r="BV47" s="17"/>
      <c r="BW47" s="17"/>
      <c r="BX47" s="17"/>
      <c r="BY47" s="17"/>
      <c r="BZ47" s="18"/>
    </row>
    <row r="48" spans="1:78" ht="13.5" thickBot="1">
      <c r="A48" s="25" t="s">
        <v>1</v>
      </c>
      <c r="B48" s="27"/>
      <c r="C48" s="28" t="s">
        <v>63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30"/>
      <c r="AC48" s="25" t="s">
        <v>31</v>
      </c>
      <c r="AD48" s="27"/>
      <c r="AE48" s="25" t="s">
        <v>33</v>
      </c>
      <c r="AF48" s="26"/>
      <c r="AG48" s="26"/>
      <c r="AH48" s="27"/>
      <c r="AI48" s="25" t="s">
        <v>69</v>
      </c>
      <c r="AJ48" s="26"/>
      <c r="AK48" s="26"/>
      <c r="AL48" s="26"/>
      <c r="AM48" s="26"/>
      <c r="AN48" s="26"/>
      <c r="AO48" s="26"/>
      <c r="AP48" s="26"/>
      <c r="AQ48" s="26"/>
      <c r="AR48" s="26"/>
      <c r="AS48" s="27"/>
      <c r="AT48" s="25" t="s">
        <v>70</v>
      </c>
      <c r="AU48" s="26"/>
      <c r="AV48" s="26"/>
      <c r="AW48" s="26"/>
      <c r="AX48" s="26"/>
      <c r="AY48" s="26"/>
      <c r="AZ48" s="26"/>
      <c r="BA48" s="26"/>
      <c r="BB48" s="26"/>
      <c r="BC48" s="26"/>
      <c r="BD48" s="27"/>
      <c r="BE48" s="25" t="s">
        <v>69</v>
      </c>
      <c r="BF48" s="26"/>
      <c r="BG48" s="26"/>
      <c r="BH48" s="26"/>
      <c r="BI48" s="26"/>
      <c r="BJ48" s="26"/>
      <c r="BK48" s="26"/>
      <c r="BL48" s="26"/>
      <c r="BM48" s="26"/>
      <c r="BN48" s="26"/>
      <c r="BO48" s="27"/>
      <c r="BP48" s="25" t="s">
        <v>70</v>
      </c>
      <c r="BQ48" s="26"/>
      <c r="BR48" s="26"/>
      <c r="BS48" s="26"/>
      <c r="BT48" s="26"/>
      <c r="BU48" s="26"/>
      <c r="BV48" s="26"/>
      <c r="BW48" s="26"/>
      <c r="BX48" s="26"/>
      <c r="BY48" s="26"/>
      <c r="BZ48" s="27"/>
    </row>
    <row r="49" spans="1:78" ht="12.75">
      <c r="A49" s="35" t="s">
        <v>2</v>
      </c>
      <c r="B49" s="36"/>
      <c r="C49" s="48" t="s">
        <v>76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51" t="s">
        <v>27</v>
      </c>
      <c r="AD49" s="52"/>
      <c r="AE49" s="31">
        <v>1</v>
      </c>
      <c r="AF49" s="32"/>
      <c r="AG49" s="32"/>
      <c r="AH49" s="33"/>
      <c r="AI49" s="45">
        <v>0</v>
      </c>
      <c r="AJ49" s="46"/>
      <c r="AK49" s="46"/>
      <c r="AL49" s="46"/>
      <c r="AM49" s="46"/>
      <c r="AN49" s="46"/>
      <c r="AO49" s="46"/>
      <c r="AP49" s="46"/>
      <c r="AQ49" s="46"/>
      <c r="AR49" s="46"/>
      <c r="AS49" s="47"/>
      <c r="AT49" s="45">
        <v>0</v>
      </c>
      <c r="AU49" s="46"/>
      <c r="AV49" s="46"/>
      <c r="AW49" s="46"/>
      <c r="AX49" s="46"/>
      <c r="AY49" s="46"/>
      <c r="AZ49" s="46"/>
      <c r="BA49" s="46"/>
      <c r="BB49" s="46"/>
      <c r="BC49" s="46"/>
      <c r="BD49" s="95"/>
      <c r="BE49" s="99">
        <f aca="true" t="shared" si="0" ref="BE49:BE66">AE49*AI49</f>
        <v>0</v>
      </c>
      <c r="BF49" s="100"/>
      <c r="BG49" s="100"/>
      <c r="BH49" s="100"/>
      <c r="BI49" s="100"/>
      <c r="BJ49" s="100"/>
      <c r="BK49" s="100"/>
      <c r="BL49" s="100"/>
      <c r="BM49" s="100"/>
      <c r="BN49" s="100"/>
      <c r="BO49" s="101"/>
      <c r="BP49" s="111">
        <f aca="true" t="shared" si="1" ref="BP49:BP66">AE49*AT49</f>
        <v>0</v>
      </c>
      <c r="BQ49" s="100"/>
      <c r="BR49" s="100"/>
      <c r="BS49" s="100"/>
      <c r="BT49" s="100"/>
      <c r="BU49" s="100"/>
      <c r="BV49" s="100"/>
      <c r="BW49" s="100"/>
      <c r="BX49" s="100"/>
      <c r="BY49" s="100"/>
      <c r="BZ49" s="112"/>
    </row>
    <row r="50" spans="1:78" ht="12.75">
      <c r="A50" s="35" t="s">
        <v>3</v>
      </c>
      <c r="B50" s="36"/>
      <c r="C50" s="37" t="s">
        <v>74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0" t="s">
        <v>27</v>
      </c>
      <c r="AD50" s="41"/>
      <c r="AE50" s="42">
        <v>1</v>
      </c>
      <c r="AF50" s="43"/>
      <c r="AG50" s="43"/>
      <c r="AH50" s="44"/>
      <c r="AI50" s="86">
        <v>0</v>
      </c>
      <c r="AJ50" s="87"/>
      <c r="AK50" s="87"/>
      <c r="AL50" s="87"/>
      <c r="AM50" s="87"/>
      <c r="AN50" s="87"/>
      <c r="AO50" s="87"/>
      <c r="AP50" s="87"/>
      <c r="AQ50" s="87"/>
      <c r="AR50" s="87"/>
      <c r="AS50" s="88"/>
      <c r="AT50" s="86">
        <v>0</v>
      </c>
      <c r="AU50" s="87"/>
      <c r="AV50" s="87"/>
      <c r="AW50" s="87"/>
      <c r="AX50" s="87"/>
      <c r="AY50" s="87"/>
      <c r="AZ50" s="87"/>
      <c r="BA50" s="87"/>
      <c r="BB50" s="87"/>
      <c r="BC50" s="87"/>
      <c r="BD50" s="96"/>
      <c r="BE50" s="102">
        <f t="shared" si="0"/>
        <v>0</v>
      </c>
      <c r="BF50" s="103"/>
      <c r="BG50" s="103"/>
      <c r="BH50" s="103"/>
      <c r="BI50" s="103"/>
      <c r="BJ50" s="103"/>
      <c r="BK50" s="103"/>
      <c r="BL50" s="103"/>
      <c r="BM50" s="103"/>
      <c r="BN50" s="103"/>
      <c r="BO50" s="104"/>
      <c r="BP50" s="113">
        <f t="shared" si="1"/>
        <v>0</v>
      </c>
      <c r="BQ50" s="103"/>
      <c r="BR50" s="103"/>
      <c r="BS50" s="103"/>
      <c r="BT50" s="103"/>
      <c r="BU50" s="103"/>
      <c r="BV50" s="103"/>
      <c r="BW50" s="103"/>
      <c r="BX50" s="103"/>
      <c r="BY50" s="103"/>
      <c r="BZ50" s="114"/>
    </row>
    <row r="51" spans="1:78" ht="12.75">
      <c r="A51" s="35" t="s">
        <v>4</v>
      </c>
      <c r="B51" s="36"/>
      <c r="C51" s="37" t="s">
        <v>75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40" t="s">
        <v>27</v>
      </c>
      <c r="AD51" s="41"/>
      <c r="AE51" s="42">
        <v>1</v>
      </c>
      <c r="AF51" s="43"/>
      <c r="AG51" s="43"/>
      <c r="AH51" s="44"/>
      <c r="AI51" s="86">
        <v>0</v>
      </c>
      <c r="AJ51" s="87"/>
      <c r="AK51" s="87"/>
      <c r="AL51" s="87"/>
      <c r="AM51" s="87"/>
      <c r="AN51" s="87"/>
      <c r="AO51" s="87"/>
      <c r="AP51" s="87"/>
      <c r="AQ51" s="87"/>
      <c r="AR51" s="87"/>
      <c r="AS51" s="88"/>
      <c r="AT51" s="86">
        <v>0</v>
      </c>
      <c r="AU51" s="87"/>
      <c r="AV51" s="87"/>
      <c r="AW51" s="87"/>
      <c r="AX51" s="87"/>
      <c r="AY51" s="87"/>
      <c r="AZ51" s="87"/>
      <c r="BA51" s="87"/>
      <c r="BB51" s="87"/>
      <c r="BC51" s="87"/>
      <c r="BD51" s="96"/>
      <c r="BE51" s="102">
        <f t="shared" si="0"/>
        <v>0</v>
      </c>
      <c r="BF51" s="103"/>
      <c r="BG51" s="103"/>
      <c r="BH51" s="103"/>
      <c r="BI51" s="103"/>
      <c r="BJ51" s="103"/>
      <c r="BK51" s="103"/>
      <c r="BL51" s="103"/>
      <c r="BM51" s="103"/>
      <c r="BN51" s="103"/>
      <c r="BO51" s="104"/>
      <c r="BP51" s="113">
        <f t="shared" si="1"/>
        <v>0</v>
      </c>
      <c r="BQ51" s="103"/>
      <c r="BR51" s="103"/>
      <c r="BS51" s="103"/>
      <c r="BT51" s="103"/>
      <c r="BU51" s="103"/>
      <c r="BV51" s="103"/>
      <c r="BW51" s="103"/>
      <c r="BX51" s="103"/>
      <c r="BY51" s="103"/>
      <c r="BZ51" s="114"/>
    </row>
    <row r="52" spans="1:78" ht="12.75">
      <c r="A52" s="35" t="s">
        <v>5</v>
      </c>
      <c r="B52" s="36"/>
      <c r="C52" s="37" t="s">
        <v>77</v>
      </c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9"/>
      <c r="AC52" s="40" t="s">
        <v>27</v>
      </c>
      <c r="AD52" s="41"/>
      <c r="AE52" s="42">
        <v>1</v>
      </c>
      <c r="AF52" s="43"/>
      <c r="AG52" s="43"/>
      <c r="AH52" s="44"/>
      <c r="AI52" s="86">
        <v>0</v>
      </c>
      <c r="AJ52" s="87"/>
      <c r="AK52" s="87"/>
      <c r="AL52" s="87"/>
      <c r="AM52" s="87"/>
      <c r="AN52" s="87"/>
      <c r="AO52" s="87"/>
      <c r="AP52" s="87"/>
      <c r="AQ52" s="87"/>
      <c r="AR52" s="87"/>
      <c r="AS52" s="88"/>
      <c r="AT52" s="86">
        <v>0</v>
      </c>
      <c r="AU52" s="87"/>
      <c r="AV52" s="87"/>
      <c r="AW52" s="87"/>
      <c r="AX52" s="87"/>
      <c r="AY52" s="87"/>
      <c r="AZ52" s="87"/>
      <c r="BA52" s="87"/>
      <c r="BB52" s="87"/>
      <c r="BC52" s="87"/>
      <c r="BD52" s="96"/>
      <c r="BE52" s="102">
        <f t="shared" si="0"/>
        <v>0</v>
      </c>
      <c r="BF52" s="103"/>
      <c r="BG52" s="103"/>
      <c r="BH52" s="103"/>
      <c r="BI52" s="103"/>
      <c r="BJ52" s="103"/>
      <c r="BK52" s="103"/>
      <c r="BL52" s="103"/>
      <c r="BM52" s="103"/>
      <c r="BN52" s="103"/>
      <c r="BO52" s="104"/>
      <c r="BP52" s="113">
        <f t="shared" si="1"/>
        <v>0</v>
      </c>
      <c r="BQ52" s="103"/>
      <c r="BR52" s="103"/>
      <c r="BS52" s="103"/>
      <c r="BT52" s="103"/>
      <c r="BU52" s="103"/>
      <c r="BV52" s="103"/>
      <c r="BW52" s="103"/>
      <c r="BX52" s="103"/>
      <c r="BY52" s="103"/>
      <c r="BZ52" s="114"/>
    </row>
    <row r="53" spans="1:78" ht="12.75">
      <c r="A53" s="35" t="s">
        <v>6</v>
      </c>
      <c r="B53" s="36"/>
      <c r="C53" s="37" t="s">
        <v>72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9"/>
      <c r="AC53" s="40" t="s">
        <v>27</v>
      </c>
      <c r="AD53" s="41"/>
      <c r="AE53" s="42">
        <v>1</v>
      </c>
      <c r="AF53" s="43"/>
      <c r="AG53" s="43"/>
      <c r="AH53" s="44"/>
      <c r="AI53" s="86">
        <v>0</v>
      </c>
      <c r="AJ53" s="87"/>
      <c r="AK53" s="87"/>
      <c r="AL53" s="87"/>
      <c r="AM53" s="87"/>
      <c r="AN53" s="87"/>
      <c r="AO53" s="87"/>
      <c r="AP53" s="87"/>
      <c r="AQ53" s="87"/>
      <c r="AR53" s="87"/>
      <c r="AS53" s="88"/>
      <c r="AT53" s="86">
        <v>0</v>
      </c>
      <c r="AU53" s="87"/>
      <c r="AV53" s="87"/>
      <c r="AW53" s="87"/>
      <c r="AX53" s="87"/>
      <c r="AY53" s="87"/>
      <c r="AZ53" s="87"/>
      <c r="BA53" s="87"/>
      <c r="BB53" s="87"/>
      <c r="BC53" s="87"/>
      <c r="BD53" s="96"/>
      <c r="BE53" s="102">
        <f t="shared" si="0"/>
        <v>0</v>
      </c>
      <c r="BF53" s="103"/>
      <c r="BG53" s="103"/>
      <c r="BH53" s="103"/>
      <c r="BI53" s="103"/>
      <c r="BJ53" s="103"/>
      <c r="BK53" s="103"/>
      <c r="BL53" s="103"/>
      <c r="BM53" s="103"/>
      <c r="BN53" s="103"/>
      <c r="BO53" s="104"/>
      <c r="BP53" s="113">
        <f t="shared" si="1"/>
        <v>0</v>
      </c>
      <c r="BQ53" s="103"/>
      <c r="BR53" s="103"/>
      <c r="BS53" s="103"/>
      <c r="BT53" s="103"/>
      <c r="BU53" s="103"/>
      <c r="BV53" s="103"/>
      <c r="BW53" s="103"/>
      <c r="BX53" s="103"/>
      <c r="BY53" s="103"/>
      <c r="BZ53" s="114"/>
    </row>
    <row r="54" spans="1:78" ht="13.5" thickBot="1">
      <c r="A54" s="53" t="s">
        <v>7</v>
      </c>
      <c r="B54" s="54"/>
      <c r="C54" s="37" t="s">
        <v>83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9"/>
      <c r="AC54" s="40" t="s">
        <v>27</v>
      </c>
      <c r="AD54" s="41"/>
      <c r="AE54" s="42">
        <v>1</v>
      </c>
      <c r="AF54" s="43"/>
      <c r="AG54" s="43"/>
      <c r="AH54" s="44"/>
      <c r="AI54" s="86">
        <v>0</v>
      </c>
      <c r="AJ54" s="87"/>
      <c r="AK54" s="87"/>
      <c r="AL54" s="87"/>
      <c r="AM54" s="87"/>
      <c r="AN54" s="87"/>
      <c r="AO54" s="87"/>
      <c r="AP54" s="87"/>
      <c r="AQ54" s="87"/>
      <c r="AR54" s="87"/>
      <c r="AS54" s="88"/>
      <c r="AT54" s="86">
        <v>0</v>
      </c>
      <c r="AU54" s="87"/>
      <c r="AV54" s="87"/>
      <c r="AW54" s="87"/>
      <c r="AX54" s="87"/>
      <c r="AY54" s="87"/>
      <c r="AZ54" s="87"/>
      <c r="BA54" s="87"/>
      <c r="BB54" s="87"/>
      <c r="BC54" s="87"/>
      <c r="BD54" s="96"/>
      <c r="BE54" s="102">
        <f t="shared" si="0"/>
        <v>0</v>
      </c>
      <c r="BF54" s="103"/>
      <c r="BG54" s="103"/>
      <c r="BH54" s="103"/>
      <c r="BI54" s="103"/>
      <c r="BJ54" s="103"/>
      <c r="BK54" s="103"/>
      <c r="BL54" s="103"/>
      <c r="BM54" s="103"/>
      <c r="BN54" s="103"/>
      <c r="BO54" s="104"/>
      <c r="BP54" s="113">
        <f t="shared" si="1"/>
        <v>0</v>
      </c>
      <c r="BQ54" s="103"/>
      <c r="BR54" s="103"/>
      <c r="BS54" s="103"/>
      <c r="BT54" s="103"/>
      <c r="BU54" s="103"/>
      <c r="BV54" s="103"/>
      <c r="BW54" s="103"/>
      <c r="BX54" s="103"/>
      <c r="BY54" s="103"/>
      <c r="BZ54" s="114"/>
    </row>
    <row r="55" spans="1:78" ht="12.75">
      <c r="A55" s="55" t="s">
        <v>8</v>
      </c>
      <c r="B55" s="56"/>
      <c r="C55" s="48" t="s">
        <v>78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  <c r="AC55" s="51" t="s">
        <v>27</v>
      </c>
      <c r="AD55" s="52"/>
      <c r="AE55" s="31">
        <v>1</v>
      </c>
      <c r="AF55" s="32"/>
      <c r="AG55" s="32"/>
      <c r="AH55" s="33"/>
      <c r="AI55" s="45">
        <v>0</v>
      </c>
      <c r="AJ55" s="46"/>
      <c r="AK55" s="46"/>
      <c r="AL55" s="46"/>
      <c r="AM55" s="46"/>
      <c r="AN55" s="46"/>
      <c r="AO55" s="46"/>
      <c r="AP55" s="46"/>
      <c r="AQ55" s="46"/>
      <c r="AR55" s="46"/>
      <c r="AS55" s="47"/>
      <c r="AT55" s="45">
        <v>0</v>
      </c>
      <c r="AU55" s="46"/>
      <c r="AV55" s="46"/>
      <c r="AW55" s="46"/>
      <c r="AX55" s="46"/>
      <c r="AY55" s="46"/>
      <c r="AZ55" s="46"/>
      <c r="BA55" s="46"/>
      <c r="BB55" s="46"/>
      <c r="BC55" s="46"/>
      <c r="BD55" s="95"/>
      <c r="BE55" s="99">
        <f t="shared" si="0"/>
        <v>0</v>
      </c>
      <c r="BF55" s="100"/>
      <c r="BG55" s="100"/>
      <c r="BH55" s="100"/>
      <c r="BI55" s="100"/>
      <c r="BJ55" s="100"/>
      <c r="BK55" s="100"/>
      <c r="BL55" s="100"/>
      <c r="BM55" s="100"/>
      <c r="BN55" s="100"/>
      <c r="BO55" s="101"/>
      <c r="BP55" s="111">
        <f t="shared" si="1"/>
        <v>0</v>
      </c>
      <c r="BQ55" s="100"/>
      <c r="BR55" s="100"/>
      <c r="BS55" s="100"/>
      <c r="BT55" s="100"/>
      <c r="BU55" s="100"/>
      <c r="BV55" s="100"/>
      <c r="BW55" s="100"/>
      <c r="BX55" s="100"/>
      <c r="BY55" s="100"/>
      <c r="BZ55" s="112"/>
    </row>
    <row r="56" spans="1:78" ht="12.75">
      <c r="A56" s="35" t="s">
        <v>9</v>
      </c>
      <c r="B56" s="36"/>
      <c r="C56" s="37" t="s">
        <v>79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9"/>
      <c r="AC56" s="40" t="s">
        <v>27</v>
      </c>
      <c r="AD56" s="41"/>
      <c r="AE56" s="42">
        <v>1</v>
      </c>
      <c r="AF56" s="43"/>
      <c r="AG56" s="43"/>
      <c r="AH56" s="44"/>
      <c r="AI56" s="86">
        <v>0</v>
      </c>
      <c r="AJ56" s="87"/>
      <c r="AK56" s="87"/>
      <c r="AL56" s="87"/>
      <c r="AM56" s="87"/>
      <c r="AN56" s="87"/>
      <c r="AO56" s="87"/>
      <c r="AP56" s="87"/>
      <c r="AQ56" s="87"/>
      <c r="AR56" s="87"/>
      <c r="AS56" s="88"/>
      <c r="AT56" s="86">
        <v>0</v>
      </c>
      <c r="AU56" s="87"/>
      <c r="AV56" s="87"/>
      <c r="AW56" s="87"/>
      <c r="AX56" s="87"/>
      <c r="AY56" s="87"/>
      <c r="AZ56" s="87"/>
      <c r="BA56" s="87"/>
      <c r="BB56" s="87"/>
      <c r="BC56" s="87"/>
      <c r="BD56" s="96"/>
      <c r="BE56" s="102">
        <f t="shared" si="0"/>
        <v>0</v>
      </c>
      <c r="BF56" s="103"/>
      <c r="BG56" s="103"/>
      <c r="BH56" s="103"/>
      <c r="BI56" s="103"/>
      <c r="BJ56" s="103"/>
      <c r="BK56" s="103"/>
      <c r="BL56" s="103"/>
      <c r="BM56" s="103"/>
      <c r="BN56" s="103"/>
      <c r="BO56" s="104"/>
      <c r="BP56" s="113">
        <f t="shared" si="1"/>
        <v>0</v>
      </c>
      <c r="BQ56" s="103"/>
      <c r="BR56" s="103"/>
      <c r="BS56" s="103"/>
      <c r="BT56" s="103"/>
      <c r="BU56" s="103"/>
      <c r="BV56" s="103"/>
      <c r="BW56" s="103"/>
      <c r="BX56" s="103"/>
      <c r="BY56" s="103"/>
      <c r="BZ56" s="114"/>
    </row>
    <row r="57" spans="1:78" ht="12.75">
      <c r="A57" s="35" t="s">
        <v>10</v>
      </c>
      <c r="B57" s="36"/>
      <c r="C57" s="37" t="s">
        <v>80</v>
      </c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9"/>
      <c r="AC57" s="40" t="s">
        <v>27</v>
      </c>
      <c r="AD57" s="41"/>
      <c r="AE57" s="42">
        <v>1</v>
      </c>
      <c r="AF57" s="43"/>
      <c r="AG57" s="43"/>
      <c r="AH57" s="44"/>
      <c r="AI57" s="86">
        <v>0</v>
      </c>
      <c r="AJ57" s="87"/>
      <c r="AK57" s="87"/>
      <c r="AL57" s="87"/>
      <c r="AM57" s="87"/>
      <c r="AN57" s="87"/>
      <c r="AO57" s="87"/>
      <c r="AP57" s="87"/>
      <c r="AQ57" s="87"/>
      <c r="AR57" s="87"/>
      <c r="AS57" s="88"/>
      <c r="AT57" s="86">
        <v>0</v>
      </c>
      <c r="AU57" s="87"/>
      <c r="AV57" s="87"/>
      <c r="AW57" s="87"/>
      <c r="AX57" s="87"/>
      <c r="AY57" s="87"/>
      <c r="AZ57" s="87"/>
      <c r="BA57" s="87"/>
      <c r="BB57" s="87"/>
      <c r="BC57" s="87"/>
      <c r="BD57" s="96"/>
      <c r="BE57" s="102">
        <f t="shared" si="0"/>
        <v>0</v>
      </c>
      <c r="BF57" s="103"/>
      <c r="BG57" s="103"/>
      <c r="BH57" s="103"/>
      <c r="BI57" s="103"/>
      <c r="BJ57" s="103"/>
      <c r="BK57" s="103"/>
      <c r="BL57" s="103"/>
      <c r="BM57" s="103"/>
      <c r="BN57" s="103"/>
      <c r="BO57" s="104"/>
      <c r="BP57" s="113">
        <f t="shared" si="1"/>
        <v>0</v>
      </c>
      <c r="BQ57" s="103"/>
      <c r="BR57" s="103"/>
      <c r="BS57" s="103"/>
      <c r="BT57" s="103"/>
      <c r="BU57" s="103"/>
      <c r="BV57" s="103"/>
      <c r="BW57" s="103"/>
      <c r="BX57" s="103"/>
      <c r="BY57" s="103"/>
      <c r="BZ57" s="114"/>
    </row>
    <row r="58" spans="1:78" ht="12.75">
      <c r="A58" s="35" t="s">
        <v>11</v>
      </c>
      <c r="B58" s="36"/>
      <c r="C58" s="37" t="s">
        <v>81</v>
      </c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9"/>
      <c r="AC58" s="40" t="s">
        <v>27</v>
      </c>
      <c r="AD58" s="41"/>
      <c r="AE58" s="42">
        <v>1</v>
      </c>
      <c r="AF58" s="43"/>
      <c r="AG58" s="43"/>
      <c r="AH58" s="44"/>
      <c r="AI58" s="86">
        <v>0</v>
      </c>
      <c r="AJ58" s="87"/>
      <c r="AK58" s="87"/>
      <c r="AL58" s="87"/>
      <c r="AM58" s="87"/>
      <c r="AN58" s="87"/>
      <c r="AO58" s="87"/>
      <c r="AP58" s="87"/>
      <c r="AQ58" s="87"/>
      <c r="AR58" s="87"/>
      <c r="AS58" s="88"/>
      <c r="AT58" s="86">
        <v>0</v>
      </c>
      <c r="AU58" s="87"/>
      <c r="AV58" s="87"/>
      <c r="AW58" s="87"/>
      <c r="AX58" s="87"/>
      <c r="AY58" s="87"/>
      <c r="AZ58" s="87"/>
      <c r="BA58" s="87"/>
      <c r="BB58" s="87"/>
      <c r="BC58" s="87"/>
      <c r="BD58" s="96"/>
      <c r="BE58" s="102">
        <f t="shared" si="0"/>
        <v>0</v>
      </c>
      <c r="BF58" s="103"/>
      <c r="BG58" s="103"/>
      <c r="BH58" s="103"/>
      <c r="BI58" s="103"/>
      <c r="BJ58" s="103"/>
      <c r="BK58" s="103"/>
      <c r="BL58" s="103"/>
      <c r="BM58" s="103"/>
      <c r="BN58" s="103"/>
      <c r="BO58" s="104"/>
      <c r="BP58" s="113">
        <f t="shared" si="1"/>
        <v>0</v>
      </c>
      <c r="BQ58" s="103"/>
      <c r="BR58" s="103"/>
      <c r="BS58" s="103"/>
      <c r="BT58" s="103"/>
      <c r="BU58" s="103"/>
      <c r="BV58" s="103"/>
      <c r="BW58" s="103"/>
      <c r="BX58" s="103"/>
      <c r="BY58" s="103"/>
      <c r="BZ58" s="114"/>
    </row>
    <row r="59" spans="1:78" ht="12.75">
      <c r="A59" s="35" t="s">
        <v>12</v>
      </c>
      <c r="B59" s="36"/>
      <c r="C59" s="37" t="s">
        <v>72</v>
      </c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9"/>
      <c r="AC59" s="40" t="s">
        <v>27</v>
      </c>
      <c r="AD59" s="41"/>
      <c r="AE59" s="42">
        <v>1</v>
      </c>
      <c r="AF59" s="43"/>
      <c r="AG59" s="43"/>
      <c r="AH59" s="44"/>
      <c r="AI59" s="86">
        <v>0</v>
      </c>
      <c r="AJ59" s="87"/>
      <c r="AK59" s="87"/>
      <c r="AL59" s="87"/>
      <c r="AM59" s="87"/>
      <c r="AN59" s="87"/>
      <c r="AO59" s="87"/>
      <c r="AP59" s="87"/>
      <c r="AQ59" s="87"/>
      <c r="AR59" s="87"/>
      <c r="AS59" s="88"/>
      <c r="AT59" s="86">
        <v>0</v>
      </c>
      <c r="AU59" s="87"/>
      <c r="AV59" s="87"/>
      <c r="AW59" s="87"/>
      <c r="AX59" s="87"/>
      <c r="AY59" s="87"/>
      <c r="AZ59" s="87"/>
      <c r="BA59" s="87"/>
      <c r="BB59" s="87"/>
      <c r="BC59" s="87"/>
      <c r="BD59" s="96"/>
      <c r="BE59" s="102">
        <f t="shared" si="0"/>
        <v>0</v>
      </c>
      <c r="BF59" s="103"/>
      <c r="BG59" s="103"/>
      <c r="BH59" s="103"/>
      <c r="BI59" s="103"/>
      <c r="BJ59" s="103"/>
      <c r="BK59" s="103"/>
      <c r="BL59" s="103"/>
      <c r="BM59" s="103"/>
      <c r="BN59" s="103"/>
      <c r="BO59" s="104"/>
      <c r="BP59" s="113">
        <f t="shared" si="1"/>
        <v>0</v>
      </c>
      <c r="BQ59" s="103"/>
      <c r="BR59" s="103"/>
      <c r="BS59" s="103"/>
      <c r="BT59" s="103"/>
      <c r="BU59" s="103"/>
      <c r="BV59" s="103"/>
      <c r="BW59" s="103"/>
      <c r="BX59" s="103"/>
      <c r="BY59" s="103"/>
      <c r="BZ59" s="114"/>
    </row>
    <row r="60" spans="1:78" ht="13.5" thickBot="1">
      <c r="A60" s="53" t="s">
        <v>13</v>
      </c>
      <c r="B60" s="54"/>
      <c r="C60" s="69" t="s">
        <v>82</v>
      </c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1"/>
      <c r="AC60" s="75" t="s">
        <v>27</v>
      </c>
      <c r="AD60" s="76"/>
      <c r="AE60" s="80">
        <v>1</v>
      </c>
      <c r="AF60" s="81"/>
      <c r="AG60" s="81"/>
      <c r="AH60" s="82"/>
      <c r="AI60" s="89">
        <v>0</v>
      </c>
      <c r="AJ60" s="90"/>
      <c r="AK60" s="90"/>
      <c r="AL60" s="90"/>
      <c r="AM60" s="90"/>
      <c r="AN60" s="90"/>
      <c r="AO60" s="90"/>
      <c r="AP60" s="90"/>
      <c r="AQ60" s="90"/>
      <c r="AR60" s="90"/>
      <c r="AS60" s="91"/>
      <c r="AT60" s="89">
        <v>0</v>
      </c>
      <c r="AU60" s="90"/>
      <c r="AV60" s="90"/>
      <c r="AW60" s="90"/>
      <c r="AX60" s="90"/>
      <c r="AY60" s="90"/>
      <c r="AZ60" s="90"/>
      <c r="BA60" s="90"/>
      <c r="BB60" s="90"/>
      <c r="BC60" s="90"/>
      <c r="BD60" s="97"/>
      <c r="BE60" s="108">
        <f t="shared" si="0"/>
        <v>0</v>
      </c>
      <c r="BF60" s="109"/>
      <c r="BG60" s="109"/>
      <c r="BH60" s="109"/>
      <c r="BI60" s="109"/>
      <c r="BJ60" s="109"/>
      <c r="BK60" s="109"/>
      <c r="BL60" s="109"/>
      <c r="BM60" s="109"/>
      <c r="BN60" s="109"/>
      <c r="BO60" s="110"/>
      <c r="BP60" s="117">
        <f t="shared" si="1"/>
        <v>0</v>
      </c>
      <c r="BQ60" s="109"/>
      <c r="BR60" s="109"/>
      <c r="BS60" s="109"/>
      <c r="BT60" s="109"/>
      <c r="BU60" s="109"/>
      <c r="BV60" s="109"/>
      <c r="BW60" s="109"/>
      <c r="BX60" s="109"/>
      <c r="BY60" s="109"/>
      <c r="BZ60" s="118"/>
    </row>
    <row r="61" spans="1:78" ht="12.75">
      <c r="A61" s="55" t="s">
        <v>14</v>
      </c>
      <c r="B61" s="57"/>
      <c r="C61" s="72" t="s">
        <v>85</v>
      </c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4"/>
      <c r="AC61" s="77" t="s">
        <v>27</v>
      </c>
      <c r="AD61" s="78"/>
      <c r="AE61" s="83">
        <v>1</v>
      </c>
      <c r="AF61" s="84"/>
      <c r="AG61" s="84"/>
      <c r="AH61" s="85"/>
      <c r="AI61" s="92">
        <v>0</v>
      </c>
      <c r="AJ61" s="93"/>
      <c r="AK61" s="93"/>
      <c r="AL61" s="93"/>
      <c r="AM61" s="93"/>
      <c r="AN61" s="93"/>
      <c r="AO61" s="93"/>
      <c r="AP61" s="93"/>
      <c r="AQ61" s="93"/>
      <c r="AR61" s="93"/>
      <c r="AS61" s="94"/>
      <c r="AT61" s="92">
        <v>0</v>
      </c>
      <c r="AU61" s="93"/>
      <c r="AV61" s="93"/>
      <c r="AW61" s="93"/>
      <c r="AX61" s="93"/>
      <c r="AY61" s="93"/>
      <c r="AZ61" s="93"/>
      <c r="BA61" s="93"/>
      <c r="BB61" s="93"/>
      <c r="BC61" s="93"/>
      <c r="BD61" s="98"/>
      <c r="BE61" s="105">
        <f t="shared" si="0"/>
        <v>0</v>
      </c>
      <c r="BF61" s="106"/>
      <c r="BG61" s="106"/>
      <c r="BH61" s="106"/>
      <c r="BI61" s="106"/>
      <c r="BJ61" s="106"/>
      <c r="BK61" s="106"/>
      <c r="BL61" s="106"/>
      <c r="BM61" s="106"/>
      <c r="BN61" s="106"/>
      <c r="BO61" s="107"/>
      <c r="BP61" s="115">
        <f t="shared" si="1"/>
        <v>0</v>
      </c>
      <c r="BQ61" s="106"/>
      <c r="BR61" s="106"/>
      <c r="BS61" s="106"/>
      <c r="BT61" s="106"/>
      <c r="BU61" s="106"/>
      <c r="BV61" s="106"/>
      <c r="BW61" s="106"/>
      <c r="BX61" s="106"/>
      <c r="BY61" s="106"/>
      <c r="BZ61" s="116"/>
    </row>
    <row r="62" spans="1:78" ht="12.75">
      <c r="A62" s="35" t="s">
        <v>15</v>
      </c>
      <c r="B62" s="36"/>
      <c r="C62" s="37" t="s">
        <v>86</v>
      </c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9"/>
      <c r="AC62" s="40" t="s">
        <v>27</v>
      </c>
      <c r="AD62" s="41"/>
      <c r="AE62" s="42">
        <v>1</v>
      </c>
      <c r="AF62" s="43"/>
      <c r="AG62" s="43"/>
      <c r="AH62" s="44"/>
      <c r="AI62" s="86">
        <v>0</v>
      </c>
      <c r="AJ62" s="87"/>
      <c r="AK62" s="87"/>
      <c r="AL62" s="87"/>
      <c r="AM62" s="87"/>
      <c r="AN62" s="87"/>
      <c r="AO62" s="87"/>
      <c r="AP62" s="87"/>
      <c r="AQ62" s="87"/>
      <c r="AR62" s="87"/>
      <c r="AS62" s="88"/>
      <c r="AT62" s="86">
        <v>0</v>
      </c>
      <c r="AU62" s="87"/>
      <c r="AV62" s="87"/>
      <c r="AW62" s="87"/>
      <c r="AX62" s="87"/>
      <c r="AY62" s="87"/>
      <c r="AZ62" s="87"/>
      <c r="BA62" s="87"/>
      <c r="BB62" s="87"/>
      <c r="BC62" s="87"/>
      <c r="BD62" s="96"/>
      <c r="BE62" s="102">
        <f t="shared" si="0"/>
        <v>0</v>
      </c>
      <c r="BF62" s="103"/>
      <c r="BG62" s="103"/>
      <c r="BH62" s="103"/>
      <c r="BI62" s="103"/>
      <c r="BJ62" s="103"/>
      <c r="BK62" s="103"/>
      <c r="BL62" s="103"/>
      <c r="BM62" s="103"/>
      <c r="BN62" s="103"/>
      <c r="BO62" s="104"/>
      <c r="BP62" s="113">
        <f t="shared" si="1"/>
        <v>0</v>
      </c>
      <c r="BQ62" s="103"/>
      <c r="BR62" s="103"/>
      <c r="BS62" s="103"/>
      <c r="BT62" s="103"/>
      <c r="BU62" s="103"/>
      <c r="BV62" s="103"/>
      <c r="BW62" s="103"/>
      <c r="BX62" s="103"/>
      <c r="BY62" s="103"/>
      <c r="BZ62" s="114"/>
    </row>
    <row r="63" spans="1:78" ht="12.75">
      <c r="A63" s="35" t="s">
        <v>16</v>
      </c>
      <c r="B63" s="36"/>
      <c r="C63" s="37" t="s">
        <v>87</v>
      </c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9"/>
      <c r="AC63" s="40" t="s">
        <v>27</v>
      </c>
      <c r="AD63" s="41"/>
      <c r="AE63" s="42">
        <v>1</v>
      </c>
      <c r="AF63" s="43"/>
      <c r="AG63" s="43"/>
      <c r="AH63" s="44"/>
      <c r="AI63" s="86">
        <v>0</v>
      </c>
      <c r="AJ63" s="87"/>
      <c r="AK63" s="87"/>
      <c r="AL63" s="87"/>
      <c r="AM63" s="87"/>
      <c r="AN63" s="87"/>
      <c r="AO63" s="87"/>
      <c r="AP63" s="87"/>
      <c r="AQ63" s="87"/>
      <c r="AR63" s="87"/>
      <c r="AS63" s="88"/>
      <c r="AT63" s="86">
        <v>0</v>
      </c>
      <c r="AU63" s="87"/>
      <c r="AV63" s="87"/>
      <c r="AW63" s="87"/>
      <c r="AX63" s="87"/>
      <c r="AY63" s="87"/>
      <c r="AZ63" s="87"/>
      <c r="BA63" s="87"/>
      <c r="BB63" s="87"/>
      <c r="BC63" s="87"/>
      <c r="BD63" s="96"/>
      <c r="BE63" s="102">
        <f t="shared" si="0"/>
        <v>0</v>
      </c>
      <c r="BF63" s="103"/>
      <c r="BG63" s="103"/>
      <c r="BH63" s="103"/>
      <c r="BI63" s="103"/>
      <c r="BJ63" s="103"/>
      <c r="BK63" s="103"/>
      <c r="BL63" s="103"/>
      <c r="BM63" s="103"/>
      <c r="BN63" s="103"/>
      <c r="BO63" s="104"/>
      <c r="BP63" s="113">
        <f t="shared" si="1"/>
        <v>0</v>
      </c>
      <c r="BQ63" s="103"/>
      <c r="BR63" s="103"/>
      <c r="BS63" s="103"/>
      <c r="BT63" s="103"/>
      <c r="BU63" s="103"/>
      <c r="BV63" s="103"/>
      <c r="BW63" s="103"/>
      <c r="BX63" s="103"/>
      <c r="BY63" s="103"/>
      <c r="BZ63" s="114"/>
    </row>
    <row r="64" spans="1:78" ht="12.75">
      <c r="A64" s="35" t="s">
        <v>17</v>
      </c>
      <c r="B64" s="36"/>
      <c r="C64" s="37" t="s">
        <v>88</v>
      </c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9"/>
      <c r="AC64" s="40" t="s">
        <v>27</v>
      </c>
      <c r="AD64" s="41"/>
      <c r="AE64" s="42">
        <v>1</v>
      </c>
      <c r="AF64" s="43"/>
      <c r="AG64" s="43"/>
      <c r="AH64" s="44"/>
      <c r="AI64" s="86">
        <v>0</v>
      </c>
      <c r="AJ64" s="87"/>
      <c r="AK64" s="87"/>
      <c r="AL64" s="87"/>
      <c r="AM64" s="87"/>
      <c r="AN64" s="87"/>
      <c r="AO64" s="87"/>
      <c r="AP64" s="87"/>
      <c r="AQ64" s="87"/>
      <c r="AR64" s="87"/>
      <c r="AS64" s="88"/>
      <c r="AT64" s="86">
        <v>0</v>
      </c>
      <c r="AU64" s="87"/>
      <c r="AV64" s="87"/>
      <c r="AW64" s="87"/>
      <c r="AX64" s="87"/>
      <c r="AY64" s="87"/>
      <c r="AZ64" s="87"/>
      <c r="BA64" s="87"/>
      <c r="BB64" s="87"/>
      <c r="BC64" s="87"/>
      <c r="BD64" s="96"/>
      <c r="BE64" s="102">
        <f t="shared" si="0"/>
        <v>0</v>
      </c>
      <c r="BF64" s="103"/>
      <c r="BG64" s="103"/>
      <c r="BH64" s="103"/>
      <c r="BI64" s="103"/>
      <c r="BJ64" s="103"/>
      <c r="BK64" s="103"/>
      <c r="BL64" s="103"/>
      <c r="BM64" s="103"/>
      <c r="BN64" s="103"/>
      <c r="BO64" s="104"/>
      <c r="BP64" s="113">
        <f t="shared" si="1"/>
        <v>0</v>
      </c>
      <c r="BQ64" s="103"/>
      <c r="BR64" s="103"/>
      <c r="BS64" s="103"/>
      <c r="BT64" s="103"/>
      <c r="BU64" s="103"/>
      <c r="BV64" s="103"/>
      <c r="BW64" s="103"/>
      <c r="BX64" s="103"/>
      <c r="BY64" s="103"/>
      <c r="BZ64" s="114"/>
    </row>
    <row r="65" spans="1:78" ht="12.75">
      <c r="A65" s="35" t="s">
        <v>18</v>
      </c>
      <c r="B65" s="36"/>
      <c r="C65" s="37" t="s">
        <v>72</v>
      </c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9"/>
      <c r="AC65" s="40" t="s">
        <v>27</v>
      </c>
      <c r="AD65" s="41"/>
      <c r="AE65" s="42">
        <v>1</v>
      </c>
      <c r="AF65" s="43"/>
      <c r="AG65" s="43"/>
      <c r="AH65" s="44"/>
      <c r="AI65" s="86">
        <v>0</v>
      </c>
      <c r="AJ65" s="87"/>
      <c r="AK65" s="87"/>
      <c r="AL65" s="87"/>
      <c r="AM65" s="87"/>
      <c r="AN65" s="87"/>
      <c r="AO65" s="87"/>
      <c r="AP65" s="87"/>
      <c r="AQ65" s="87"/>
      <c r="AR65" s="87"/>
      <c r="AS65" s="88"/>
      <c r="AT65" s="86">
        <v>0</v>
      </c>
      <c r="AU65" s="87"/>
      <c r="AV65" s="87"/>
      <c r="AW65" s="87"/>
      <c r="AX65" s="87"/>
      <c r="AY65" s="87"/>
      <c r="AZ65" s="87"/>
      <c r="BA65" s="87"/>
      <c r="BB65" s="87"/>
      <c r="BC65" s="87"/>
      <c r="BD65" s="96"/>
      <c r="BE65" s="102">
        <f t="shared" si="0"/>
        <v>0</v>
      </c>
      <c r="BF65" s="103"/>
      <c r="BG65" s="103"/>
      <c r="BH65" s="103"/>
      <c r="BI65" s="103"/>
      <c r="BJ65" s="103"/>
      <c r="BK65" s="103"/>
      <c r="BL65" s="103"/>
      <c r="BM65" s="103"/>
      <c r="BN65" s="103"/>
      <c r="BO65" s="104"/>
      <c r="BP65" s="113">
        <f t="shared" si="1"/>
        <v>0</v>
      </c>
      <c r="BQ65" s="103"/>
      <c r="BR65" s="103"/>
      <c r="BS65" s="103"/>
      <c r="BT65" s="103"/>
      <c r="BU65" s="103"/>
      <c r="BV65" s="103"/>
      <c r="BW65" s="103"/>
      <c r="BX65" s="103"/>
      <c r="BY65" s="103"/>
      <c r="BZ65" s="114"/>
    </row>
    <row r="66" spans="1:78" ht="13.5" thickBot="1">
      <c r="A66" s="53" t="s">
        <v>19</v>
      </c>
      <c r="B66" s="58"/>
      <c r="C66" s="69" t="s">
        <v>84</v>
      </c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1"/>
      <c r="AC66" s="75" t="s">
        <v>27</v>
      </c>
      <c r="AD66" s="76"/>
      <c r="AE66" s="80">
        <v>1</v>
      </c>
      <c r="AF66" s="81"/>
      <c r="AG66" s="81"/>
      <c r="AH66" s="82"/>
      <c r="AI66" s="89">
        <v>0</v>
      </c>
      <c r="AJ66" s="90"/>
      <c r="AK66" s="90"/>
      <c r="AL66" s="90"/>
      <c r="AM66" s="90"/>
      <c r="AN66" s="90"/>
      <c r="AO66" s="90"/>
      <c r="AP66" s="90"/>
      <c r="AQ66" s="90"/>
      <c r="AR66" s="90"/>
      <c r="AS66" s="91"/>
      <c r="AT66" s="89">
        <v>0</v>
      </c>
      <c r="AU66" s="90"/>
      <c r="AV66" s="90"/>
      <c r="AW66" s="90"/>
      <c r="AX66" s="90"/>
      <c r="AY66" s="90"/>
      <c r="AZ66" s="90"/>
      <c r="BA66" s="90"/>
      <c r="BB66" s="90"/>
      <c r="BC66" s="90"/>
      <c r="BD66" s="97"/>
      <c r="BE66" s="108">
        <f t="shared" si="0"/>
        <v>0</v>
      </c>
      <c r="BF66" s="109"/>
      <c r="BG66" s="109"/>
      <c r="BH66" s="109"/>
      <c r="BI66" s="109"/>
      <c r="BJ66" s="109"/>
      <c r="BK66" s="109"/>
      <c r="BL66" s="109"/>
      <c r="BM66" s="109"/>
      <c r="BN66" s="109"/>
      <c r="BO66" s="110"/>
      <c r="BP66" s="117">
        <f t="shared" si="1"/>
        <v>0</v>
      </c>
      <c r="BQ66" s="109"/>
      <c r="BR66" s="109"/>
      <c r="BS66" s="109"/>
      <c r="BT66" s="109"/>
      <c r="BU66" s="109"/>
      <c r="BV66" s="109"/>
      <c r="BW66" s="109"/>
      <c r="BX66" s="109"/>
      <c r="BY66" s="109"/>
      <c r="BZ66" s="118"/>
    </row>
    <row r="67" spans="1:78" ht="12.75">
      <c r="A67" s="55" t="s">
        <v>20</v>
      </c>
      <c r="B67" s="57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4"/>
      <c r="AC67" s="79" t="s">
        <v>27</v>
      </c>
      <c r="AD67" s="78"/>
      <c r="AE67" s="83">
        <v>0</v>
      </c>
      <c r="AF67" s="84"/>
      <c r="AG67" s="84"/>
      <c r="AH67" s="85"/>
      <c r="AI67" s="92">
        <v>0</v>
      </c>
      <c r="AJ67" s="93"/>
      <c r="AK67" s="93"/>
      <c r="AL67" s="93"/>
      <c r="AM67" s="93"/>
      <c r="AN67" s="93"/>
      <c r="AO67" s="93"/>
      <c r="AP67" s="93"/>
      <c r="AQ67" s="93"/>
      <c r="AR67" s="93"/>
      <c r="AS67" s="94"/>
      <c r="AT67" s="92">
        <v>0</v>
      </c>
      <c r="AU67" s="93"/>
      <c r="AV67" s="93"/>
      <c r="AW67" s="93"/>
      <c r="AX67" s="93"/>
      <c r="AY67" s="93"/>
      <c r="AZ67" s="93"/>
      <c r="BA67" s="93"/>
      <c r="BB67" s="93"/>
      <c r="BC67" s="93"/>
      <c r="BD67" s="98"/>
      <c r="BE67" s="105">
        <f aca="true" t="shared" si="2" ref="BE67:BE77">AE67*AI67</f>
        <v>0</v>
      </c>
      <c r="BF67" s="106"/>
      <c r="BG67" s="106"/>
      <c r="BH67" s="106"/>
      <c r="BI67" s="106"/>
      <c r="BJ67" s="106"/>
      <c r="BK67" s="106"/>
      <c r="BL67" s="106"/>
      <c r="BM67" s="106"/>
      <c r="BN67" s="106"/>
      <c r="BO67" s="107"/>
      <c r="BP67" s="115">
        <f aca="true" t="shared" si="3" ref="BP67:BP77">AE67*AT67</f>
        <v>0</v>
      </c>
      <c r="BQ67" s="106"/>
      <c r="BR67" s="106"/>
      <c r="BS67" s="106"/>
      <c r="BT67" s="106"/>
      <c r="BU67" s="106"/>
      <c r="BV67" s="106"/>
      <c r="BW67" s="106"/>
      <c r="BX67" s="106"/>
      <c r="BY67" s="106"/>
      <c r="BZ67" s="116"/>
    </row>
    <row r="68" spans="1:78" ht="12.75">
      <c r="A68" s="35" t="s">
        <v>21</v>
      </c>
      <c r="B68" s="36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9"/>
      <c r="AC68" s="40" t="s">
        <v>27</v>
      </c>
      <c r="AD68" s="41"/>
      <c r="AE68" s="42">
        <v>0</v>
      </c>
      <c r="AF68" s="43"/>
      <c r="AG68" s="43"/>
      <c r="AH68" s="44"/>
      <c r="AI68" s="86">
        <v>0</v>
      </c>
      <c r="AJ68" s="87"/>
      <c r="AK68" s="87"/>
      <c r="AL68" s="87"/>
      <c r="AM68" s="87"/>
      <c r="AN68" s="87"/>
      <c r="AO68" s="87"/>
      <c r="AP68" s="87"/>
      <c r="AQ68" s="87"/>
      <c r="AR68" s="87"/>
      <c r="AS68" s="88"/>
      <c r="AT68" s="86">
        <v>0</v>
      </c>
      <c r="AU68" s="87"/>
      <c r="AV68" s="87"/>
      <c r="AW68" s="87"/>
      <c r="AX68" s="87"/>
      <c r="AY68" s="87"/>
      <c r="AZ68" s="87"/>
      <c r="BA68" s="87"/>
      <c r="BB68" s="87"/>
      <c r="BC68" s="87"/>
      <c r="BD68" s="96"/>
      <c r="BE68" s="102">
        <f t="shared" si="2"/>
        <v>0</v>
      </c>
      <c r="BF68" s="103"/>
      <c r="BG68" s="103"/>
      <c r="BH68" s="103"/>
      <c r="BI68" s="103"/>
      <c r="BJ68" s="103"/>
      <c r="BK68" s="103"/>
      <c r="BL68" s="103"/>
      <c r="BM68" s="103"/>
      <c r="BN68" s="103"/>
      <c r="BO68" s="104"/>
      <c r="BP68" s="113">
        <f t="shared" si="3"/>
        <v>0</v>
      </c>
      <c r="BQ68" s="103"/>
      <c r="BR68" s="103"/>
      <c r="BS68" s="103"/>
      <c r="BT68" s="103"/>
      <c r="BU68" s="103"/>
      <c r="BV68" s="103"/>
      <c r="BW68" s="103"/>
      <c r="BX68" s="103"/>
      <c r="BY68" s="103"/>
      <c r="BZ68" s="114"/>
    </row>
    <row r="69" spans="1:78" ht="12.75">
      <c r="A69" s="35" t="s">
        <v>22</v>
      </c>
      <c r="B69" s="36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9"/>
      <c r="AC69" s="40" t="s">
        <v>27</v>
      </c>
      <c r="AD69" s="41"/>
      <c r="AE69" s="42">
        <v>0</v>
      </c>
      <c r="AF69" s="43"/>
      <c r="AG69" s="43"/>
      <c r="AH69" s="44"/>
      <c r="AI69" s="86">
        <v>0</v>
      </c>
      <c r="AJ69" s="87"/>
      <c r="AK69" s="87"/>
      <c r="AL69" s="87"/>
      <c r="AM69" s="87"/>
      <c r="AN69" s="87"/>
      <c r="AO69" s="87"/>
      <c r="AP69" s="87"/>
      <c r="AQ69" s="87"/>
      <c r="AR69" s="87"/>
      <c r="AS69" s="88"/>
      <c r="AT69" s="86">
        <v>0</v>
      </c>
      <c r="AU69" s="87"/>
      <c r="AV69" s="87"/>
      <c r="AW69" s="87"/>
      <c r="AX69" s="87"/>
      <c r="AY69" s="87"/>
      <c r="AZ69" s="87"/>
      <c r="BA69" s="87"/>
      <c r="BB69" s="87"/>
      <c r="BC69" s="87"/>
      <c r="BD69" s="96"/>
      <c r="BE69" s="102">
        <f t="shared" si="2"/>
        <v>0</v>
      </c>
      <c r="BF69" s="103"/>
      <c r="BG69" s="103"/>
      <c r="BH69" s="103"/>
      <c r="BI69" s="103"/>
      <c r="BJ69" s="103"/>
      <c r="BK69" s="103"/>
      <c r="BL69" s="103"/>
      <c r="BM69" s="103"/>
      <c r="BN69" s="103"/>
      <c r="BO69" s="104"/>
      <c r="BP69" s="113">
        <f t="shared" si="3"/>
        <v>0</v>
      </c>
      <c r="BQ69" s="103"/>
      <c r="BR69" s="103"/>
      <c r="BS69" s="103"/>
      <c r="BT69" s="103"/>
      <c r="BU69" s="103"/>
      <c r="BV69" s="103"/>
      <c r="BW69" s="103"/>
      <c r="BX69" s="103"/>
      <c r="BY69" s="103"/>
      <c r="BZ69" s="114"/>
    </row>
    <row r="70" spans="1:78" ht="12.75">
      <c r="A70" s="35" t="s">
        <v>23</v>
      </c>
      <c r="B70" s="36"/>
      <c r="C70" s="37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9"/>
      <c r="AC70" s="40" t="s">
        <v>27</v>
      </c>
      <c r="AD70" s="41"/>
      <c r="AE70" s="42">
        <v>0</v>
      </c>
      <c r="AF70" s="43"/>
      <c r="AG70" s="43"/>
      <c r="AH70" s="44"/>
      <c r="AI70" s="86">
        <v>0</v>
      </c>
      <c r="AJ70" s="87"/>
      <c r="AK70" s="87"/>
      <c r="AL70" s="87"/>
      <c r="AM70" s="87"/>
      <c r="AN70" s="87"/>
      <c r="AO70" s="87"/>
      <c r="AP70" s="87"/>
      <c r="AQ70" s="87"/>
      <c r="AR70" s="87"/>
      <c r="AS70" s="88"/>
      <c r="AT70" s="86">
        <v>0</v>
      </c>
      <c r="AU70" s="87"/>
      <c r="AV70" s="87"/>
      <c r="AW70" s="87"/>
      <c r="AX70" s="87"/>
      <c r="AY70" s="87"/>
      <c r="AZ70" s="87"/>
      <c r="BA70" s="87"/>
      <c r="BB70" s="87"/>
      <c r="BC70" s="87"/>
      <c r="BD70" s="96"/>
      <c r="BE70" s="102">
        <f t="shared" si="2"/>
        <v>0</v>
      </c>
      <c r="BF70" s="103"/>
      <c r="BG70" s="103"/>
      <c r="BH70" s="103"/>
      <c r="BI70" s="103"/>
      <c r="BJ70" s="103"/>
      <c r="BK70" s="103"/>
      <c r="BL70" s="103"/>
      <c r="BM70" s="103"/>
      <c r="BN70" s="103"/>
      <c r="BO70" s="104"/>
      <c r="BP70" s="113">
        <f t="shared" si="3"/>
        <v>0</v>
      </c>
      <c r="BQ70" s="103"/>
      <c r="BR70" s="103"/>
      <c r="BS70" s="103"/>
      <c r="BT70" s="103"/>
      <c r="BU70" s="103"/>
      <c r="BV70" s="103"/>
      <c r="BW70" s="103"/>
      <c r="BX70" s="103"/>
      <c r="BY70" s="103"/>
      <c r="BZ70" s="114"/>
    </row>
    <row r="71" spans="1:78" ht="12.75">
      <c r="A71" s="35" t="s">
        <v>24</v>
      </c>
      <c r="B71" s="36"/>
      <c r="C71" s="3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9"/>
      <c r="AC71" s="40" t="s">
        <v>27</v>
      </c>
      <c r="AD71" s="41"/>
      <c r="AE71" s="42">
        <v>0</v>
      </c>
      <c r="AF71" s="43"/>
      <c r="AG71" s="43"/>
      <c r="AH71" s="44"/>
      <c r="AI71" s="86">
        <v>0</v>
      </c>
      <c r="AJ71" s="87"/>
      <c r="AK71" s="87"/>
      <c r="AL71" s="87"/>
      <c r="AM71" s="87"/>
      <c r="AN71" s="87"/>
      <c r="AO71" s="87"/>
      <c r="AP71" s="87"/>
      <c r="AQ71" s="87"/>
      <c r="AR71" s="87"/>
      <c r="AS71" s="88"/>
      <c r="AT71" s="86">
        <f>AI71/100*20</f>
        <v>0</v>
      </c>
      <c r="AU71" s="87"/>
      <c r="AV71" s="87"/>
      <c r="AW71" s="87"/>
      <c r="AX71" s="87"/>
      <c r="AY71" s="87"/>
      <c r="AZ71" s="87"/>
      <c r="BA71" s="87"/>
      <c r="BB71" s="87"/>
      <c r="BC71" s="87"/>
      <c r="BD71" s="96"/>
      <c r="BE71" s="102">
        <f t="shared" si="2"/>
        <v>0</v>
      </c>
      <c r="BF71" s="103"/>
      <c r="BG71" s="103"/>
      <c r="BH71" s="103"/>
      <c r="BI71" s="103"/>
      <c r="BJ71" s="103"/>
      <c r="BK71" s="103"/>
      <c r="BL71" s="103"/>
      <c r="BM71" s="103"/>
      <c r="BN71" s="103"/>
      <c r="BO71" s="104"/>
      <c r="BP71" s="113">
        <f t="shared" si="3"/>
        <v>0</v>
      </c>
      <c r="BQ71" s="103"/>
      <c r="BR71" s="103"/>
      <c r="BS71" s="103"/>
      <c r="BT71" s="103"/>
      <c r="BU71" s="103"/>
      <c r="BV71" s="103"/>
      <c r="BW71" s="103"/>
      <c r="BX71" s="103"/>
      <c r="BY71" s="103"/>
      <c r="BZ71" s="114"/>
    </row>
    <row r="72" spans="1:78" ht="12.75">
      <c r="A72" s="35" t="s">
        <v>25</v>
      </c>
      <c r="B72" s="36"/>
      <c r="C72" s="37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9"/>
      <c r="AC72" s="40" t="s">
        <v>27</v>
      </c>
      <c r="AD72" s="41"/>
      <c r="AE72" s="42">
        <v>0</v>
      </c>
      <c r="AF72" s="43"/>
      <c r="AG72" s="43"/>
      <c r="AH72" s="44"/>
      <c r="AI72" s="86">
        <v>0</v>
      </c>
      <c r="AJ72" s="87"/>
      <c r="AK72" s="87"/>
      <c r="AL72" s="87"/>
      <c r="AM72" s="87"/>
      <c r="AN72" s="87"/>
      <c r="AO72" s="87"/>
      <c r="AP72" s="87"/>
      <c r="AQ72" s="87"/>
      <c r="AR72" s="87"/>
      <c r="AS72" s="88"/>
      <c r="AT72" s="86">
        <f>AI72/100*20</f>
        <v>0</v>
      </c>
      <c r="AU72" s="87"/>
      <c r="AV72" s="87"/>
      <c r="AW72" s="87"/>
      <c r="AX72" s="87"/>
      <c r="AY72" s="87"/>
      <c r="AZ72" s="87"/>
      <c r="BA72" s="87"/>
      <c r="BB72" s="87"/>
      <c r="BC72" s="87"/>
      <c r="BD72" s="96"/>
      <c r="BE72" s="102">
        <f t="shared" si="2"/>
        <v>0</v>
      </c>
      <c r="BF72" s="103"/>
      <c r="BG72" s="103"/>
      <c r="BH72" s="103"/>
      <c r="BI72" s="103"/>
      <c r="BJ72" s="103"/>
      <c r="BK72" s="103"/>
      <c r="BL72" s="103"/>
      <c r="BM72" s="103"/>
      <c r="BN72" s="103"/>
      <c r="BO72" s="104"/>
      <c r="BP72" s="113">
        <f t="shared" si="3"/>
        <v>0</v>
      </c>
      <c r="BQ72" s="103"/>
      <c r="BR72" s="103"/>
      <c r="BS72" s="103"/>
      <c r="BT72" s="103"/>
      <c r="BU72" s="103"/>
      <c r="BV72" s="103"/>
      <c r="BW72" s="103"/>
      <c r="BX72" s="103"/>
      <c r="BY72" s="103"/>
      <c r="BZ72" s="114"/>
    </row>
    <row r="73" spans="1:78" ht="12.75">
      <c r="A73" s="35" t="s">
        <v>26</v>
      </c>
      <c r="B73" s="36"/>
      <c r="C73" s="37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9"/>
      <c r="AC73" s="40" t="s">
        <v>27</v>
      </c>
      <c r="AD73" s="41"/>
      <c r="AE73" s="42">
        <v>0</v>
      </c>
      <c r="AF73" s="43"/>
      <c r="AG73" s="43"/>
      <c r="AH73" s="44"/>
      <c r="AI73" s="86">
        <v>0</v>
      </c>
      <c r="AJ73" s="87"/>
      <c r="AK73" s="87"/>
      <c r="AL73" s="87"/>
      <c r="AM73" s="87"/>
      <c r="AN73" s="87"/>
      <c r="AO73" s="87"/>
      <c r="AP73" s="87"/>
      <c r="AQ73" s="87"/>
      <c r="AR73" s="87"/>
      <c r="AS73" s="88"/>
      <c r="AT73" s="86">
        <f>AI73/100*20</f>
        <v>0</v>
      </c>
      <c r="AU73" s="87"/>
      <c r="AV73" s="87"/>
      <c r="AW73" s="87"/>
      <c r="AX73" s="87"/>
      <c r="AY73" s="87"/>
      <c r="AZ73" s="87"/>
      <c r="BA73" s="87"/>
      <c r="BB73" s="87"/>
      <c r="BC73" s="87"/>
      <c r="BD73" s="96"/>
      <c r="BE73" s="102">
        <f t="shared" si="2"/>
        <v>0</v>
      </c>
      <c r="BF73" s="103"/>
      <c r="BG73" s="103"/>
      <c r="BH73" s="103"/>
      <c r="BI73" s="103"/>
      <c r="BJ73" s="103"/>
      <c r="BK73" s="103"/>
      <c r="BL73" s="103"/>
      <c r="BM73" s="103"/>
      <c r="BN73" s="103"/>
      <c r="BO73" s="104"/>
      <c r="BP73" s="113">
        <f t="shared" si="3"/>
        <v>0</v>
      </c>
      <c r="BQ73" s="103"/>
      <c r="BR73" s="103"/>
      <c r="BS73" s="103"/>
      <c r="BT73" s="103"/>
      <c r="BU73" s="103"/>
      <c r="BV73" s="103"/>
      <c r="BW73" s="103"/>
      <c r="BX73" s="103"/>
      <c r="BY73" s="103"/>
      <c r="BZ73" s="114"/>
    </row>
    <row r="74" spans="1:78" ht="12.75">
      <c r="A74" s="35" t="s">
        <v>39</v>
      </c>
      <c r="B74" s="36"/>
      <c r="C74" s="37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9"/>
      <c r="AC74" s="40" t="s">
        <v>27</v>
      </c>
      <c r="AD74" s="41"/>
      <c r="AE74" s="42">
        <v>0</v>
      </c>
      <c r="AF74" s="43"/>
      <c r="AG74" s="43"/>
      <c r="AH74" s="44"/>
      <c r="AI74" s="86">
        <v>0</v>
      </c>
      <c r="AJ74" s="87"/>
      <c r="AK74" s="87"/>
      <c r="AL74" s="87"/>
      <c r="AM74" s="87"/>
      <c r="AN74" s="87"/>
      <c r="AO74" s="87"/>
      <c r="AP74" s="87"/>
      <c r="AQ74" s="87"/>
      <c r="AR74" s="87"/>
      <c r="AS74" s="88"/>
      <c r="AT74" s="86">
        <f>AI74/100*20</f>
        <v>0</v>
      </c>
      <c r="AU74" s="87"/>
      <c r="AV74" s="87"/>
      <c r="AW74" s="87"/>
      <c r="AX74" s="87"/>
      <c r="AY74" s="87"/>
      <c r="AZ74" s="87"/>
      <c r="BA74" s="87"/>
      <c r="BB74" s="87"/>
      <c r="BC74" s="87"/>
      <c r="BD74" s="96"/>
      <c r="BE74" s="102">
        <f t="shared" si="2"/>
        <v>0</v>
      </c>
      <c r="BF74" s="103"/>
      <c r="BG74" s="103"/>
      <c r="BH74" s="103"/>
      <c r="BI74" s="103"/>
      <c r="BJ74" s="103"/>
      <c r="BK74" s="103"/>
      <c r="BL74" s="103"/>
      <c r="BM74" s="103"/>
      <c r="BN74" s="103"/>
      <c r="BO74" s="104"/>
      <c r="BP74" s="113">
        <f t="shared" si="3"/>
        <v>0</v>
      </c>
      <c r="BQ74" s="103"/>
      <c r="BR74" s="103"/>
      <c r="BS74" s="103"/>
      <c r="BT74" s="103"/>
      <c r="BU74" s="103"/>
      <c r="BV74" s="103"/>
      <c r="BW74" s="103"/>
      <c r="BX74" s="103"/>
      <c r="BY74" s="103"/>
      <c r="BZ74" s="114"/>
    </row>
    <row r="75" spans="1:78" ht="12.75">
      <c r="A75" s="35" t="s">
        <v>40</v>
      </c>
      <c r="B75" s="36"/>
      <c r="C75" s="37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9"/>
      <c r="AC75" s="40" t="s">
        <v>27</v>
      </c>
      <c r="AD75" s="41"/>
      <c r="AE75" s="42">
        <v>0</v>
      </c>
      <c r="AF75" s="43"/>
      <c r="AG75" s="43"/>
      <c r="AH75" s="44"/>
      <c r="AI75" s="86">
        <v>0</v>
      </c>
      <c r="AJ75" s="87"/>
      <c r="AK75" s="87"/>
      <c r="AL75" s="87"/>
      <c r="AM75" s="87"/>
      <c r="AN75" s="87"/>
      <c r="AO75" s="87"/>
      <c r="AP75" s="87"/>
      <c r="AQ75" s="87"/>
      <c r="AR75" s="87"/>
      <c r="AS75" s="88"/>
      <c r="AT75" s="86">
        <f>AI75/100*20</f>
        <v>0</v>
      </c>
      <c r="AU75" s="87"/>
      <c r="AV75" s="87"/>
      <c r="AW75" s="87"/>
      <c r="AX75" s="87"/>
      <c r="AY75" s="87"/>
      <c r="AZ75" s="87"/>
      <c r="BA75" s="87"/>
      <c r="BB75" s="87"/>
      <c r="BC75" s="87"/>
      <c r="BD75" s="96"/>
      <c r="BE75" s="102">
        <f t="shared" si="2"/>
        <v>0</v>
      </c>
      <c r="BF75" s="103"/>
      <c r="BG75" s="103"/>
      <c r="BH75" s="103"/>
      <c r="BI75" s="103"/>
      <c r="BJ75" s="103"/>
      <c r="BK75" s="103"/>
      <c r="BL75" s="103"/>
      <c r="BM75" s="103"/>
      <c r="BN75" s="103"/>
      <c r="BO75" s="104"/>
      <c r="BP75" s="113">
        <f t="shared" si="3"/>
        <v>0</v>
      </c>
      <c r="BQ75" s="103"/>
      <c r="BR75" s="103"/>
      <c r="BS75" s="103"/>
      <c r="BT75" s="103"/>
      <c r="BU75" s="103"/>
      <c r="BV75" s="103"/>
      <c r="BW75" s="103"/>
      <c r="BX75" s="103"/>
      <c r="BY75" s="103"/>
      <c r="BZ75" s="114"/>
    </row>
    <row r="76" spans="1:78" ht="12.75">
      <c r="A76" s="35" t="s">
        <v>41</v>
      </c>
      <c r="B76" s="36"/>
      <c r="C76" s="37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9"/>
      <c r="AC76" s="40" t="s">
        <v>27</v>
      </c>
      <c r="AD76" s="41"/>
      <c r="AE76" s="42">
        <v>0</v>
      </c>
      <c r="AF76" s="43"/>
      <c r="AG76" s="43"/>
      <c r="AH76" s="44"/>
      <c r="AI76" s="86">
        <v>0</v>
      </c>
      <c r="AJ76" s="87"/>
      <c r="AK76" s="87"/>
      <c r="AL76" s="87"/>
      <c r="AM76" s="87"/>
      <c r="AN76" s="87"/>
      <c r="AO76" s="87"/>
      <c r="AP76" s="87"/>
      <c r="AQ76" s="87"/>
      <c r="AR76" s="87"/>
      <c r="AS76" s="88"/>
      <c r="AT76" s="86">
        <v>0</v>
      </c>
      <c r="AU76" s="87"/>
      <c r="AV76" s="87"/>
      <c r="AW76" s="87"/>
      <c r="AX76" s="87"/>
      <c r="AY76" s="87"/>
      <c r="AZ76" s="87"/>
      <c r="BA76" s="87"/>
      <c r="BB76" s="87"/>
      <c r="BC76" s="87"/>
      <c r="BD76" s="96"/>
      <c r="BE76" s="102">
        <f t="shared" si="2"/>
        <v>0</v>
      </c>
      <c r="BF76" s="103"/>
      <c r="BG76" s="103"/>
      <c r="BH76" s="103"/>
      <c r="BI76" s="103"/>
      <c r="BJ76" s="103"/>
      <c r="BK76" s="103"/>
      <c r="BL76" s="103"/>
      <c r="BM76" s="103"/>
      <c r="BN76" s="103"/>
      <c r="BO76" s="104"/>
      <c r="BP76" s="113">
        <f t="shared" si="3"/>
        <v>0</v>
      </c>
      <c r="BQ76" s="103"/>
      <c r="BR76" s="103"/>
      <c r="BS76" s="103"/>
      <c r="BT76" s="103"/>
      <c r="BU76" s="103"/>
      <c r="BV76" s="103"/>
      <c r="BW76" s="103"/>
      <c r="BX76" s="103"/>
      <c r="BY76" s="103"/>
      <c r="BZ76" s="114"/>
    </row>
    <row r="77" spans="1:78" ht="13.5" thickBot="1">
      <c r="A77" s="59" t="s">
        <v>42</v>
      </c>
      <c r="B77" s="60"/>
      <c r="C77" s="69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1"/>
      <c r="AC77" s="75" t="s">
        <v>27</v>
      </c>
      <c r="AD77" s="76"/>
      <c r="AE77" s="80">
        <v>0</v>
      </c>
      <c r="AF77" s="81"/>
      <c r="AG77" s="81"/>
      <c r="AH77" s="82"/>
      <c r="AI77" s="89">
        <v>0</v>
      </c>
      <c r="AJ77" s="90"/>
      <c r="AK77" s="90"/>
      <c r="AL77" s="90"/>
      <c r="AM77" s="90"/>
      <c r="AN77" s="90"/>
      <c r="AO77" s="90"/>
      <c r="AP77" s="90"/>
      <c r="AQ77" s="90"/>
      <c r="AR77" s="90"/>
      <c r="AS77" s="91"/>
      <c r="AT77" s="89">
        <v>0</v>
      </c>
      <c r="AU77" s="90"/>
      <c r="AV77" s="90"/>
      <c r="AW77" s="90"/>
      <c r="AX77" s="90"/>
      <c r="AY77" s="90"/>
      <c r="AZ77" s="90"/>
      <c r="BA77" s="90"/>
      <c r="BB77" s="90"/>
      <c r="BC77" s="90"/>
      <c r="BD77" s="97"/>
      <c r="BE77" s="108">
        <f t="shared" si="2"/>
        <v>0</v>
      </c>
      <c r="BF77" s="109"/>
      <c r="BG77" s="109"/>
      <c r="BH77" s="109"/>
      <c r="BI77" s="109"/>
      <c r="BJ77" s="109"/>
      <c r="BK77" s="109"/>
      <c r="BL77" s="109"/>
      <c r="BM77" s="109"/>
      <c r="BN77" s="109"/>
      <c r="BO77" s="110"/>
      <c r="BP77" s="117">
        <f t="shared" si="3"/>
        <v>0</v>
      </c>
      <c r="BQ77" s="109"/>
      <c r="BR77" s="109"/>
      <c r="BS77" s="109"/>
      <c r="BT77" s="109"/>
      <c r="BU77" s="109"/>
      <c r="BV77" s="109"/>
      <c r="BW77" s="109"/>
      <c r="BX77" s="109"/>
      <c r="BY77" s="109"/>
      <c r="BZ77" s="118"/>
    </row>
    <row r="78" spans="1:78" ht="15.75" thickBot="1">
      <c r="A78" s="61" t="s">
        <v>43</v>
      </c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3"/>
      <c r="BE78" s="64">
        <f>SUM(BE49:BE77)</f>
        <v>0</v>
      </c>
      <c r="BF78" s="65"/>
      <c r="BG78" s="65"/>
      <c r="BH78" s="65"/>
      <c r="BI78" s="65"/>
      <c r="BJ78" s="65"/>
      <c r="BK78" s="65"/>
      <c r="BL78" s="65"/>
      <c r="BM78" s="65"/>
      <c r="BN78" s="65"/>
      <c r="BO78" s="66"/>
      <c r="BP78" s="67">
        <f>SUM(BP49:BP77)</f>
        <v>0</v>
      </c>
      <c r="BQ78" s="65"/>
      <c r="BR78" s="65"/>
      <c r="BS78" s="65"/>
      <c r="BT78" s="65"/>
      <c r="BU78" s="65"/>
      <c r="BV78" s="65"/>
      <c r="BW78" s="65"/>
      <c r="BX78" s="65"/>
      <c r="BY78" s="65"/>
      <c r="BZ78" s="68"/>
    </row>
    <row r="81" ht="13.5" thickBot="1"/>
    <row r="82" spans="1:79" ht="15.75" thickBot="1">
      <c r="A82" s="220" t="s">
        <v>93</v>
      </c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  <c r="BG82" s="221"/>
      <c r="BH82" s="221"/>
      <c r="BI82" s="221"/>
      <c r="BJ82" s="221"/>
      <c r="BK82" s="221"/>
      <c r="BL82" s="221"/>
      <c r="BM82" s="221"/>
      <c r="BN82" s="221"/>
      <c r="BO82" s="221"/>
      <c r="BP82" s="221"/>
      <c r="BQ82" s="221"/>
      <c r="BR82" s="221"/>
      <c r="BS82" s="221"/>
      <c r="BT82" s="221"/>
      <c r="BU82" s="221"/>
      <c r="BV82" s="221"/>
      <c r="BW82" s="221"/>
      <c r="BX82" s="221"/>
      <c r="BY82" s="221"/>
      <c r="BZ82" s="221"/>
      <c r="CA82" s="222"/>
    </row>
    <row r="84" ht="12.75">
      <c r="C84" t="s">
        <v>94</v>
      </c>
    </row>
    <row r="86" ht="12.75">
      <c r="C86" s="13" t="s">
        <v>112</v>
      </c>
    </row>
    <row r="87" ht="12.75">
      <c r="C87" t="s">
        <v>95</v>
      </c>
    </row>
    <row r="88" ht="12.75">
      <c r="C88" t="s">
        <v>96</v>
      </c>
    </row>
    <row r="89" spans="3:5" ht="12.75">
      <c r="C89" s="12" t="s">
        <v>109</v>
      </c>
      <c r="E89" s="13" t="s">
        <v>97</v>
      </c>
    </row>
    <row r="90" ht="12.75">
      <c r="I90" s="13" t="s">
        <v>98</v>
      </c>
    </row>
    <row r="91" ht="12.75">
      <c r="I91" s="13" t="s">
        <v>99</v>
      </c>
    </row>
    <row r="92" ht="12.75">
      <c r="I92" s="13" t="s">
        <v>100</v>
      </c>
    </row>
    <row r="93" ht="12.75">
      <c r="I93" s="13" t="s">
        <v>101</v>
      </c>
    </row>
    <row r="95" spans="3:9" ht="12.75">
      <c r="C95" s="12" t="s">
        <v>110</v>
      </c>
      <c r="E95" s="12" t="s">
        <v>102</v>
      </c>
      <c r="H95" s="13" t="s">
        <v>103</v>
      </c>
      <c r="I95" s="13" t="s">
        <v>104</v>
      </c>
    </row>
    <row r="97" spans="3:9" ht="12.75">
      <c r="C97" s="12" t="s">
        <v>111</v>
      </c>
      <c r="E97" s="12" t="s">
        <v>105</v>
      </c>
      <c r="H97" s="13" t="s">
        <v>103</v>
      </c>
      <c r="I97" s="13" t="s">
        <v>106</v>
      </c>
    </row>
    <row r="98" ht="12.75">
      <c r="I98" s="13" t="s">
        <v>107</v>
      </c>
    </row>
    <row r="99" ht="12.75">
      <c r="I99" s="13" t="s">
        <v>108</v>
      </c>
    </row>
    <row r="101" spans="3:9" ht="12.75">
      <c r="C101" s="12" t="s">
        <v>113</v>
      </c>
      <c r="E101" s="12" t="s">
        <v>114</v>
      </c>
      <c r="H101" s="13" t="s">
        <v>115</v>
      </c>
      <c r="I101" s="13" t="s">
        <v>116</v>
      </c>
    </row>
    <row r="103" ht="12.75">
      <c r="C103" s="13" t="s">
        <v>117</v>
      </c>
    </row>
    <row r="104" ht="12.75">
      <c r="C104" s="13" t="s">
        <v>118</v>
      </c>
    </row>
    <row r="105" ht="12.75">
      <c r="C105" s="13" t="s">
        <v>119</v>
      </c>
    </row>
    <row r="106" ht="12.75">
      <c r="C106" t="s">
        <v>120</v>
      </c>
    </row>
    <row r="107" ht="12.75">
      <c r="C107" s="13" t="s">
        <v>131</v>
      </c>
    </row>
    <row r="108" ht="12.75">
      <c r="C108" t="s">
        <v>121</v>
      </c>
    </row>
    <row r="109" ht="12.75">
      <c r="C109" t="s">
        <v>122</v>
      </c>
    </row>
    <row r="110" ht="12.75">
      <c r="C110" t="s">
        <v>123</v>
      </c>
    </row>
    <row r="111" ht="12.75">
      <c r="C111" t="s">
        <v>124</v>
      </c>
    </row>
    <row r="112" ht="12.75">
      <c r="C112" t="s">
        <v>125</v>
      </c>
    </row>
    <row r="113" ht="12.75">
      <c r="C113" s="13" t="s">
        <v>126</v>
      </c>
    </row>
    <row r="114" ht="12.75">
      <c r="C114" t="s">
        <v>127</v>
      </c>
    </row>
    <row r="115" ht="12.75">
      <c r="C115" t="s">
        <v>128</v>
      </c>
    </row>
    <row r="116" ht="12.75">
      <c r="C116" t="s">
        <v>129</v>
      </c>
    </row>
    <row r="117" ht="12.75">
      <c r="C117" t="s">
        <v>130</v>
      </c>
    </row>
    <row r="118" spans="3:9" ht="12.75">
      <c r="C118" s="12" t="s">
        <v>109</v>
      </c>
      <c r="E118" s="12" t="s">
        <v>105</v>
      </c>
      <c r="H118" s="13" t="s">
        <v>103</v>
      </c>
      <c r="I118" s="13" t="s">
        <v>106</v>
      </c>
    </row>
    <row r="119" ht="12.75">
      <c r="I119" s="13" t="s">
        <v>107</v>
      </c>
    </row>
    <row r="120" ht="12.75">
      <c r="I120" s="13" t="s">
        <v>108</v>
      </c>
    </row>
    <row r="122" spans="3:9" ht="12.75">
      <c r="C122" s="12" t="s">
        <v>110</v>
      </c>
      <c r="E122" s="12" t="s">
        <v>114</v>
      </c>
      <c r="H122" s="13" t="s">
        <v>115</v>
      </c>
      <c r="I122" s="13" t="s">
        <v>116</v>
      </c>
    </row>
    <row r="124" spans="1:79" ht="12.75">
      <c r="A124" s="223" t="s">
        <v>132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</row>
    <row r="126" ht="12.75">
      <c r="C126" s="13" t="s">
        <v>133</v>
      </c>
    </row>
    <row r="127" ht="12.75">
      <c r="C127" s="13" t="s">
        <v>134</v>
      </c>
    </row>
    <row r="128" ht="12.75">
      <c r="C128" s="13" t="s">
        <v>135</v>
      </c>
    </row>
    <row r="129" ht="12.75">
      <c r="C129" t="s">
        <v>130</v>
      </c>
    </row>
    <row r="130" spans="3:9" ht="12.75">
      <c r="C130" s="12" t="s">
        <v>109</v>
      </c>
      <c r="E130" s="12" t="s">
        <v>105</v>
      </c>
      <c r="H130" s="13" t="s">
        <v>103</v>
      </c>
      <c r="I130" s="13" t="s">
        <v>106</v>
      </c>
    </row>
    <row r="131" ht="12.75">
      <c r="I131" s="13" t="s">
        <v>107</v>
      </c>
    </row>
    <row r="132" ht="12.75">
      <c r="I132" s="13" t="s">
        <v>108</v>
      </c>
    </row>
    <row r="134" spans="3:9" ht="12.75">
      <c r="C134" s="12" t="s">
        <v>110</v>
      </c>
      <c r="E134" s="12" t="s">
        <v>114</v>
      </c>
      <c r="H134" s="13" t="s">
        <v>115</v>
      </c>
      <c r="I134" s="13" t="s">
        <v>116</v>
      </c>
    </row>
    <row r="136" spans="3:9" ht="12.75">
      <c r="C136" s="12" t="s">
        <v>111</v>
      </c>
      <c r="E136" s="12" t="s">
        <v>136</v>
      </c>
      <c r="H136" s="13" t="s">
        <v>115</v>
      </c>
      <c r="I136" s="13" t="s">
        <v>137</v>
      </c>
    </row>
    <row r="138" ht="12.75">
      <c r="C138" s="13" t="s">
        <v>138</v>
      </c>
    </row>
    <row r="140" ht="12.75">
      <c r="C140" s="13" t="s">
        <v>139</v>
      </c>
    </row>
  </sheetData>
  <sheetProtection/>
  <mergeCells count="355">
    <mergeCell ref="A82:CA82"/>
    <mergeCell ref="A124:CA124"/>
    <mergeCell ref="C31:BA31"/>
    <mergeCell ref="BB31:BM31"/>
    <mergeCell ref="BN31:BY31"/>
    <mergeCell ref="C32:BM32"/>
    <mergeCell ref="BN32:BY32"/>
    <mergeCell ref="BN33:BY33"/>
    <mergeCell ref="C34:BM34"/>
    <mergeCell ref="BN34:BY34"/>
    <mergeCell ref="A9:BP9"/>
    <mergeCell ref="C29:AC29"/>
    <mergeCell ref="AD29:AO29"/>
    <mergeCell ref="AP29:BA29"/>
    <mergeCell ref="BB29:BM29"/>
    <mergeCell ref="BN29:BY29"/>
    <mergeCell ref="AP28:BA28"/>
    <mergeCell ref="BB28:BM28"/>
    <mergeCell ref="BN28:BY28"/>
    <mergeCell ref="BB25:BM25"/>
    <mergeCell ref="C30:BA30"/>
    <mergeCell ref="BB30:BM30"/>
    <mergeCell ref="BN30:BY30"/>
    <mergeCell ref="C27:AC27"/>
    <mergeCell ref="AD27:AO27"/>
    <mergeCell ref="AP27:BA27"/>
    <mergeCell ref="BB27:BM27"/>
    <mergeCell ref="BN27:BY27"/>
    <mergeCell ref="C28:AC28"/>
    <mergeCell ref="AD28:AO28"/>
    <mergeCell ref="BN25:BY25"/>
    <mergeCell ref="C26:AC26"/>
    <mergeCell ref="AD26:AO26"/>
    <mergeCell ref="AP26:BA26"/>
    <mergeCell ref="BB26:BM26"/>
    <mergeCell ref="BN26:BY26"/>
    <mergeCell ref="C25:BA25"/>
    <mergeCell ref="C23:AC23"/>
    <mergeCell ref="AD23:AO23"/>
    <mergeCell ref="AP23:BA23"/>
    <mergeCell ref="BB23:BM23"/>
    <mergeCell ref="BN23:BY23"/>
    <mergeCell ref="C24:AC24"/>
    <mergeCell ref="AD24:AO24"/>
    <mergeCell ref="AP24:BA24"/>
    <mergeCell ref="BB24:BM24"/>
    <mergeCell ref="BN24:BY24"/>
    <mergeCell ref="BN21:BY21"/>
    <mergeCell ref="BB17:BM17"/>
    <mergeCell ref="C18:BY18"/>
    <mergeCell ref="C19:AC19"/>
    <mergeCell ref="AD19:AO19"/>
    <mergeCell ref="AP19:BA19"/>
    <mergeCell ref="C17:BA17"/>
    <mergeCell ref="BB20:BM20"/>
    <mergeCell ref="AD15:AO15"/>
    <mergeCell ref="AD16:AO16"/>
    <mergeCell ref="C21:AC21"/>
    <mergeCell ref="AD21:AO21"/>
    <mergeCell ref="AP21:BA21"/>
    <mergeCell ref="AD20:AO20"/>
    <mergeCell ref="AP20:BA20"/>
    <mergeCell ref="C16:AC16"/>
    <mergeCell ref="BB19:BM19"/>
    <mergeCell ref="BN19:BY19"/>
    <mergeCell ref="AP13:BA13"/>
    <mergeCell ref="BB13:BM13"/>
    <mergeCell ref="BB14:BM14"/>
    <mergeCell ref="BB15:BM15"/>
    <mergeCell ref="A8:BZ8"/>
    <mergeCell ref="BN14:BY14"/>
    <mergeCell ref="BN15:BY15"/>
    <mergeCell ref="BQ9:BZ9"/>
    <mergeCell ref="C15:AC15"/>
    <mergeCell ref="C20:AC20"/>
    <mergeCell ref="AD14:AO14"/>
    <mergeCell ref="BB16:BM16"/>
    <mergeCell ref="BN16:BY16"/>
    <mergeCell ref="BN17:BY17"/>
    <mergeCell ref="A45:BZ45"/>
    <mergeCell ref="BN20:BY20"/>
    <mergeCell ref="C22:BA22"/>
    <mergeCell ref="BB22:BM22"/>
    <mergeCell ref="BN22:BY22"/>
    <mergeCell ref="A41:N41"/>
    <mergeCell ref="A43:N43"/>
    <mergeCell ref="C33:BM33"/>
    <mergeCell ref="A42:N42"/>
    <mergeCell ref="BB21:BM21"/>
    <mergeCell ref="BP74:BZ74"/>
    <mergeCell ref="BP75:BZ75"/>
    <mergeCell ref="BP70:BZ70"/>
    <mergeCell ref="BP71:BZ71"/>
    <mergeCell ref="BP72:BZ72"/>
    <mergeCell ref="BP73:BZ73"/>
    <mergeCell ref="BP68:BZ68"/>
    <mergeCell ref="BP69:BZ69"/>
    <mergeCell ref="BN13:BY13"/>
    <mergeCell ref="BB12:BY12"/>
    <mergeCell ref="AD12:AO12"/>
    <mergeCell ref="AD13:AO13"/>
    <mergeCell ref="AP14:BA14"/>
    <mergeCell ref="AP15:BA15"/>
    <mergeCell ref="AP16:BA16"/>
    <mergeCell ref="AP12:BA12"/>
    <mergeCell ref="BP66:BZ66"/>
    <mergeCell ref="BP67:BZ67"/>
    <mergeCell ref="BP76:BZ76"/>
    <mergeCell ref="BP77:BZ77"/>
    <mergeCell ref="A4:N4"/>
    <mergeCell ref="A5:N5"/>
    <mergeCell ref="A6:N6"/>
    <mergeCell ref="C12:AC13"/>
    <mergeCell ref="C14:AC14"/>
    <mergeCell ref="BP60:BZ60"/>
    <mergeCell ref="BP61:BZ61"/>
    <mergeCell ref="BP62:BZ62"/>
    <mergeCell ref="BP63:BZ63"/>
    <mergeCell ref="BP64:BZ64"/>
    <mergeCell ref="BP65:BZ65"/>
    <mergeCell ref="BP54:BZ54"/>
    <mergeCell ref="BP55:BZ55"/>
    <mergeCell ref="BP56:BZ56"/>
    <mergeCell ref="BP57:BZ57"/>
    <mergeCell ref="BP58:BZ58"/>
    <mergeCell ref="BP59:BZ59"/>
    <mergeCell ref="BE73:BO73"/>
    <mergeCell ref="BE74:BO74"/>
    <mergeCell ref="BE75:BO75"/>
    <mergeCell ref="BE76:BO76"/>
    <mergeCell ref="BE77:BO77"/>
    <mergeCell ref="BE68:BO68"/>
    <mergeCell ref="BE69:BO69"/>
    <mergeCell ref="BE70:BO70"/>
    <mergeCell ref="BE71:BO71"/>
    <mergeCell ref="BP49:BZ49"/>
    <mergeCell ref="BP50:BZ50"/>
    <mergeCell ref="BP51:BZ51"/>
    <mergeCell ref="BP52:BZ52"/>
    <mergeCell ref="BP53:BZ53"/>
    <mergeCell ref="BE67:BO67"/>
    <mergeCell ref="BE60:BO60"/>
    <mergeCell ref="BE55:BO55"/>
    <mergeCell ref="BE56:BO56"/>
    <mergeCell ref="BE57:BO57"/>
    <mergeCell ref="BE72:BO72"/>
    <mergeCell ref="BE61:BO61"/>
    <mergeCell ref="BE62:BO62"/>
    <mergeCell ref="BE63:BO63"/>
    <mergeCell ref="BE64:BO64"/>
    <mergeCell ref="BE65:BO65"/>
    <mergeCell ref="BE66:BO66"/>
    <mergeCell ref="BE58:BO58"/>
    <mergeCell ref="BE59:BO59"/>
    <mergeCell ref="AT74:BD74"/>
    <mergeCell ref="AT75:BD75"/>
    <mergeCell ref="AT76:BD76"/>
    <mergeCell ref="AT77:BD77"/>
    <mergeCell ref="AT68:BD68"/>
    <mergeCell ref="AT69:BD69"/>
    <mergeCell ref="AT70:BD70"/>
    <mergeCell ref="AT71:BD71"/>
    <mergeCell ref="BE49:BO49"/>
    <mergeCell ref="BE50:BO50"/>
    <mergeCell ref="BE51:BO51"/>
    <mergeCell ref="BE52:BO52"/>
    <mergeCell ref="BE53:BO53"/>
    <mergeCell ref="BE54:BO54"/>
    <mergeCell ref="AT72:BD72"/>
    <mergeCell ref="AT73:BD73"/>
    <mergeCell ref="AT62:BD62"/>
    <mergeCell ref="AT63:BD63"/>
    <mergeCell ref="AT64:BD64"/>
    <mergeCell ref="AT65:BD65"/>
    <mergeCell ref="AT66:BD66"/>
    <mergeCell ref="AT67:BD67"/>
    <mergeCell ref="AT56:BD56"/>
    <mergeCell ref="AT57:BD57"/>
    <mergeCell ref="AT58:BD58"/>
    <mergeCell ref="AT59:BD59"/>
    <mergeCell ref="AT60:BD60"/>
    <mergeCell ref="AT61:BD61"/>
    <mergeCell ref="AI75:AS75"/>
    <mergeCell ref="AI76:AS76"/>
    <mergeCell ref="AI77:AS77"/>
    <mergeCell ref="AT49:BD49"/>
    <mergeCell ref="AT50:BD50"/>
    <mergeCell ref="AT51:BD51"/>
    <mergeCell ref="AT52:BD52"/>
    <mergeCell ref="AT53:BD53"/>
    <mergeCell ref="AT54:BD54"/>
    <mergeCell ref="AT55:BD55"/>
    <mergeCell ref="AI69:AS69"/>
    <mergeCell ref="AI70:AS70"/>
    <mergeCell ref="AI71:AS71"/>
    <mergeCell ref="AI72:AS72"/>
    <mergeCell ref="AI73:AS73"/>
    <mergeCell ref="AI74:AS74"/>
    <mergeCell ref="AI63:AS63"/>
    <mergeCell ref="AI64:AS64"/>
    <mergeCell ref="AI65:AS65"/>
    <mergeCell ref="AI66:AS66"/>
    <mergeCell ref="AI67:AS67"/>
    <mergeCell ref="AI68:AS68"/>
    <mergeCell ref="AI56:AS56"/>
    <mergeCell ref="AI57:AS57"/>
    <mergeCell ref="AI58:AS58"/>
    <mergeCell ref="AI59:AS59"/>
    <mergeCell ref="AI61:AS61"/>
    <mergeCell ref="AI62:AS62"/>
    <mergeCell ref="AE74:AH74"/>
    <mergeCell ref="AE75:AH75"/>
    <mergeCell ref="AE77:AH77"/>
    <mergeCell ref="AI50:AS50"/>
    <mergeCell ref="AI51:AS51"/>
    <mergeCell ref="AI52:AS52"/>
    <mergeCell ref="AI53:AS53"/>
    <mergeCell ref="AI54:AS54"/>
    <mergeCell ref="AI60:AS60"/>
    <mergeCell ref="AI55:AS55"/>
    <mergeCell ref="AE68:AH68"/>
    <mergeCell ref="AE69:AH69"/>
    <mergeCell ref="AE70:AH70"/>
    <mergeCell ref="AE71:AH71"/>
    <mergeCell ref="AE72:AH72"/>
    <mergeCell ref="AE73:AH73"/>
    <mergeCell ref="AE62:AH62"/>
    <mergeCell ref="AE63:AH63"/>
    <mergeCell ref="AE64:AH64"/>
    <mergeCell ref="AE65:AH65"/>
    <mergeCell ref="AE66:AH66"/>
    <mergeCell ref="AE67:AH67"/>
    <mergeCell ref="AE56:AH56"/>
    <mergeCell ref="AE57:AH57"/>
    <mergeCell ref="AE58:AH58"/>
    <mergeCell ref="AE59:AH59"/>
    <mergeCell ref="AE60:AH60"/>
    <mergeCell ref="AE61:AH61"/>
    <mergeCell ref="AC71:AD71"/>
    <mergeCell ref="AC72:AD72"/>
    <mergeCell ref="AC73:AD73"/>
    <mergeCell ref="AC74:AD74"/>
    <mergeCell ref="AC77:AD77"/>
    <mergeCell ref="AE51:AH51"/>
    <mergeCell ref="AE52:AH52"/>
    <mergeCell ref="AE53:AH53"/>
    <mergeCell ref="AE54:AH54"/>
    <mergeCell ref="AE55:AH55"/>
    <mergeCell ref="AC65:AD65"/>
    <mergeCell ref="AC66:AD66"/>
    <mergeCell ref="AC67:AD67"/>
    <mergeCell ref="AC68:AD68"/>
    <mergeCell ref="AC69:AD69"/>
    <mergeCell ref="AC70:AD70"/>
    <mergeCell ref="AC59:AD59"/>
    <mergeCell ref="AC60:AD60"/>
    <mergeCell ref="AC61:AD61"/>
    <mergeCell ref="AC62:AD62"/>
    <mergeCell ref="AC63:AD63"/>
    <mergeCell ref="AC64:AD64"/>
    <mergeCell ref="C73:AB73"/>
    <mergeCell ref="C74:AB74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C67:AB67"/>
    <mergeCell ref="C68:AB68"/>
    <mergeCell ref="C69:AB69"/>
    <mergeCell ref="C70:AB70"/>
    <mergeCell ref="C71:AB71"/>
    <mergeCell ref="C72:AB72"/>
    <mergeCell ref="C61:AB61"/>
    <mergeCell ref="C62:AB62"/>
    <mergeCell ref="C63:AB63"/>
    <mergeCell ref="C64:AB64"/>
    <mergeCell ref="C65:AB65"/>
    <mergeCell ref="C66:AB66"/>
    <mergeCell ref="AE76:AH76"/>
    <mergeCell ref="AC76:AD76"/>
    <mergeCell ref="C53:AB53"/>
    <mergeCell ref="C54:AB54"/>
    <mergeCell ref="C55:AB55"/>
    <mergeCell ref="C56:AB56"/>
    <mergeCell ref="C57:AB57"/>
    <mergeCell ref="C58:AB58"/>
    <mergeCell ref="C59:AB59"/>
    <mergeCell ref="C60:AB60"/>
    <mergeCell ref="A75:B75"/>
    <mergeCell ref="A76:B76"/>
    <mergeCell ref="A77:B77"/>
    <mergeCell ref="A78:BD78"/>
    <mergeCell ref="BE78:BO78"/>
    <mergeCell ref="BP78:BZ78"/>
    <mergeCell ref="C75:AB75"/>
    <mergeCell ref="C76:AB76"/>
    <mergeCell ref="C77:AB77"/>
    <mergeCell ref="AC75:AD75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2:B52"/>
    <mergeCell ref="C52:AB52"/>
    <mergeCell ref="A53:B53"/>
    <mergeCell ref="A54:B54"/>
    <mergeCell ref="A55:B55"/>
    <mergeCell ref="A56:B56"/>
    <mergeCell ref="A50:B50"/>
    <mergeCell ref="C50:AB50"/>
    <mergeCell ref="AC50:AD50"/>
    <mergeCell ref="AE50:AH50"/>
    <mergeCell ref="AI49:AS49"/>
    <mergeCell ref="A51:B51"/>
    <mergeCell ref="C51:AB51"/>
    <mergeCell ref="A49:B49"/>
    <mergeCell ref="C49:AB49"/>
    <mergeCell ref="AC49:AD49"/>
    <mergeCell ref="AE49:AH49"/>
    <mergeCell ref="A48:B48"/>
    <mergeCell ref="AI47:AS47"/>
    <mergeCell ref="AI48:AS48"/>
    <mergeCell ref="BE47:BO47"/>
    <mergeCell ref="AE48:AH48"/>
    <mergeCell ref="AT47:BD47"/>
    <mergeCell ref="AT48:BD48"/>
    <mergeCell ref="BE48:BO48"/>
    <mergeCell ref="A47:B47"/>
    <mergeCell ref="C47:AB47"/>
    <mergeCell ref="A46:BP46"/>
    <mergeCell ref="BQ46:BZ46"/>
    <mergeCell ref="AE47:AH47"/>
    <mergeCell ref="BP47:BZ47"/>
    <mergeCell ref="BP48:BZ48"/>
    <mergeCell ref="C48:AB48"/>
    <mergeCell ref="AC47:AD47"/>
    <mergeCell ref="AC48:AD48"/>
  </mergeCells>
  <printOptions horizontalCentered="1"/>
  <pageMargins left="0.15748031496062992" right="0.15748031496062992" top="0.5905511811023623" bottom="0.3937007874015748" header="0.31496062992125984" footer="0.11811023622047245"/>
  <pageSetup horizontalDpi="300" verticalDpi="300" orientation="landscape" paperSize="9" r:id="rId1"/>
  <rowBreaks count="1" manualBreakCount="1"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ZPELSER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</dc:creator>
  <cp:keywords/>
  <dc:description/>
  <cp:lastModifiedBy>Admin</cp:lastModifiedBy>
  <cp:lastPrinted>2015-11-26T08:15:36Z</cp:lastPrinted>
  <dcterms:created xsi:type="dcterms:W3CDTF">2000-03-12T09:37:58Z</dcterms:created>
  <dcterms:modified xsi:type="dcterms:W3CDTF">2015-11-26T08:16:22Z</dcterms:modified>
  <cp:category/>
  <cp:version/>
  <cp:contentType/>
  <cp:contentStatus/>
</cp:coreProperties>
</file>